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Ike\Desktop\"/>
    </mc:Choice>
  </mc:AlternateContent>
  <xr:revisionPtr revIDLastSave="0" documentId="13_ncr:1_{3C3154B7-ABAC-4053-9054-E23EF1402397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アノテーションリスト" sheetId="14" r:id="rId1"/>
    <sheet name="デモデータ" sheetId="15" r:id="rId2"/>
    <sheet name="Volcano Plot (2群のみ)" sheetId="16" r:id="rId3"/>
    <sheet name="PCA" sheetId="17" r:id="rId4"/>
    <sheet name="BRITE" sheetId="13" state="hidden" r:id="rId5"/>
    <sheet name="Pathway" sheetId="12" state="hidden" r:id="rId6"/>
    <sheet name="LCMS" sheetId="9" state="hidden" r:id="rId7"/>
    <sheet name="GCMS" sheetId="7" state="hidden" r:id="rId8"/>
    <sheet name="IROA" sheetId="3" state="hidden" r:id="rId9"/>
  </sheets>
  <definedNames>
    <definedName name="_5_Methyltetrahydrofolic_acid_disodium_salt" localSheetId="8">IROA!$B$47</definedName>
    <definedName name="_5_Methyltetrahydrofolic_acid_disodium_salt">#REF!</definedName>
    <definedName name="_xlnm._FilterDatabase" localSheetId="4" hidden="1">BRITE!$A$1:$J$347</definedName>
    <definedName name="_xlnm._FilterDatabase" localSheetId="7" hidden="1">GCMS!$C$1:$C$150</definedName>
    <definedName name="_xlnm._FilterDatabase" localSheetId="8" hidden="1">IROA!$A$1:$D$604</definedName>
    <definedName name="_xlnm._FilterDatabase" localSheetId="6" hidden="1">LCMS!$C$1:$C$1</definedName>
    <definedName name="_xlnm._FilterDatabase" localSheetId="5" hidden="1">Pathway!$A$1:$F$347</definedName>
    <definedName name="_xlnm._FilterDatabase" localSheetId="0" hidden="1">アノテーションリスト!$A$1:$J$347</definedName>
    <definedName name="_xlnm._FilterDatabase" localSheetId="1" hidden="1">デモデータ!$A$1:$Z$126</definedName>
  </definedNames>
  <calcPr calcId="191029"/>
</workbook>
</file>

<file path=xl/calcChain.xml><?xml version="1.0" encoding="utf-8"?>
<calcChain xmlns="http://schemas.openxmlformats.org/spreadsheetml/2006/main">
  <c r="D126" i="15" l="1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E347" i="14"/>
  <c r="C347" i="14" s="1"/>
  <c r="E346" i="14"/>
  <c r="D346" i="14"/>
  <c r="C346" i="14" s="1"/>
  <c r="B346" i="14"/>
  <c r="D345" i="14"/>
  <c r="C345" i="14" s="1"/>
  <c r="B345" i="14"/>
  <c r="D344" i="14"/>
  <c r="C344" i="14" s="1"/>
  <c r="B344" i="14"/>
  <c r="E343" i="14"/>
  <c r="D343" i="14"/>
  <c r="C343" i="14" s="1"/>
  <c r="B343" i="14"/>
  <c r="D342" i="14"/>
  <c r="C342" i="14" s="1"/>
  <c r="B342" i="14"/>
  <c r="E341" i="14"/>
  <c r="C341" i="14" s="1"/>
  <c r="D340" i="14"/>
  <c r="C340" i="14" s="1"/>
  <c r="B340" i="14"/>
  <c r="D339" i="14"/>
  <c r="C339" i="14" s="1"/>
  <c r="B339" i="14"/>
  <c r="D338" i="14"/>
  <c r="C338" i="14" s="1"/>
  <c r="B338" i="14"/>
  <c r="E337" i="14"/>
  <c r="C337" i="14" s="1"/>
  <c r="B337" i="14"/>
  <c r="D336" i="14"/>
  <c r="C336" i="14" s="1"/>
  <c r="B336" i="14"/>
  <c r="E335" i="14"/>
  <c r="D335" i="14"/>
  <c r="C335" i="14" s="1"/>
  <c r="B335" i="14"/>
  <c r="E334" i="14"/>
  <c r="C334" i="14" s="1"/>
  <c r="B334" i="14"/>
  <c r="E333" i="14"/>
  <c r="C333" i="14" s="1"/>
  <c r="D332" i="14"/>
  <c r="C332" i="14" s="1"/>
  <c r="B332" i="14"/>
  <c r="D331" i="14"/>
  <c r="C331" i="14" s="1"/>
  <c r="B331" i="14"/>
  <c r="D330" i="14"/>
  <c r="C330" i="14" s="1"/>
  <c r="B330" i="14"/>
  <c r="D329" i="14"/>
  <c r="C329" i="14" s="1"/>
  <c r="B329" i="14"/>
  <c r="D328" i="14"/>
  <c r="C328" i="14" s="1"/>
  <c r="B328" i="14"/>
  <c r="D327" i="14"/>
  <c r="C327" i="14" s="1"/>
  <c r="B327" i="14"/>
  <c r="E326" i="14"/>
  <c r="C326" i="14"/>
  <c r="E325" i="14"/>
  <c r="D325" i="14"/>
  <c r="C325" i="14"/>
  <c r="B325" i="14"/>
  <c r="E324" i="14"/>
  <c r="C324" i="14" s="1"/>
  <c r="B324" i="14"/>
  <c r="E323" i="14"/>
  <c r="C323" i="14" s="1"/>
  <c r="B323" i="14"/>
  <c r="E322" i="14"/>
  <c r="D322" i="14"/>
  <c r="C322" i="14" s="1"/>
  <c r="B322" i="14"/>
  <c r="D321" i="14"/>
  <c r="C321" i="14" s="1"/>
  <c r="B321" i="14"/>
  <c r="E320" i="14"/>
  <c r="D320" i="14"/>
  <c r="C320" i="14" s="1"/>
  <c r="B320" i="14"/>
  <c r="D319" i="14"/>
  <c r="C319" i="14" s="1"/>
  <c r="B319" i="14"/>
  <c r="D318" i="14"/>
  <c r="C318" i="14" s="1"/>
  <c r="B318" i="14"/>
  <c r="D317" i="14"/>
  <c r="C317" i="14"/>
  <c r="B317" i="14"/>
  <c r="D316" i="14"/>
  <c r="C316" i="14" s="1"/>
  <c r="B316" i="14"/>
  <c r="E315" i="14"/>
  <c r="C315" i="14"/>
  <c r="D314" i="14"/>
  <c r="C314" i="14"/>
  <c r="B314" i="14"/>
  <c r="D313" i="14"/>
  <c r="C313" i="14" s="1"/>
  <c r="B313" i="14"/>
  <c r="D312" i="14"/>
  <c r="C312" i="14" s="1"/>
  <c r="B312" i="14"/>
  <c r="E311" i="14"/>
  <c r="D311" i="14"/>
  <c r="C311" i="14" s="1"/>
  <c r="B311" i="14"/>
  <c r="D310" i="14"/>
  <c r="C310" i="14" s="1"/>
  <c r="B310" i="14"/>
  <c r="D309" i="14"/>
  <c r="C309" i="14" s="1"/>
  <c r="B309" i="14"/>
  <c r="D308" i="14"/>
  <c r="C308" i="14"/>
  <c r="B308" i="14"/>
  <c r="D307" i="14"/>
  <c r="C307" i="14" s="1"/>
  <c r="B307" i="14"/>
  <c r="D306" i="14"/>
  <c r="C306" i="14" s="1"/>
  <c r="B306" i="14"/>
  <c r="D305" i="14"/>
  <c r="C305" i="14" s="1"/>
  <c r="B305" i="14"/>
  <c r="D304" i="14"/>
  <c r="C304" i="14" s="1"/>
  <c r="B304" i="14"/>
  <c r="D303" i="14"/>
  <c r="C303" i="14" s="1"/>
  <c r="B303" i="14"/>
  <c r="D302" i="14"/>
  <c r="C302" i="14" s="1"/>
  <c r="B302" i="14"/>
  <c r="D301" i="14"/>
  <c r="C301" i="14" s="1"/>
  <c r="B301" i="14"/>
  <c r="D300" i="14"/>
  <c r="C300" i="14" s="1"/>
  <c r="B300" i="14"/>
  <c r="D299" i="14"/>
  <c r="C299" i="14" s="1"/>
  <c r="B299" i="14"/>
  <c r="D298" i="14"/>
  <c r="C298" i="14" s="1"/>
  <c r="B298" i="14"/>
  <c r="D297" i="14"/>
  <c r="C297" i="14" s="1"/>
  <c r="B297" i="14"/>
  <c r="D296" i="14"/>
  <c r="C296" i="14" s="1"/>
  <c r="B296" i="14"/>
  <c r="D295" i="14"/>
  <c r="C295" i="14" s="1"/>
  <c r="B295" i="14"/>
  <c r="D294" i="14"/>
  <c r="C294" i="14" s="1"/>
  <c r="B294" i="14"/>
  <c r="D293" i="14"/>
  <c r="C293" i="14" s="1"/>
  <c r="B293" i="14"/>
  <c r="D292" i="14"/>
  <c r="C292" i="14" s="1"/>
  <c r="B292" i="14"/>
  <c r="E291" i="14"/>
  <c r="C291" i="14"/>
  <c r="D290" i="14"/>
  <c r="C290" i="14" s="1"/>
  <c r="B290" i="14"/>
  <c r="D289" i="14"/>
  <c r="C289" i="14" s="1"/>
  <c r="B289" i="14"/>
  <c r="D288" i="14"/>
  <c r="C288" i="14" s="1"/>
  <c r="B288" i="14"/>
  <c r="D287" i="14"/>
  <c r="C287" i="14" s="1"/>
  <c r="B287" i="14"/>
  <c r="D286" i="14"/>
  <c r="C286" i="14" s="1"/>
  <c r="B286" i="14"/>
  <c r="D285" i="14"/>
  <c r="C285" i="14" s="1"/>
  <c r="B285" i="14"/>
  <c r="D284" i="14"/>
  <c r="C284" i="14" s="1"/>
  <c r="B284" i="14"/>
  <c r="D283" i="14"/>
  <c r="C283" i="14" s="1"/>
  <c r="B283" i="14"/>
  <c r="D282" i="14"/>
  <c r="C282" i="14" s="1"/>
  <c r="B282" i="14"/>
  <c r="D281" i="14"/>
  <c r="C281" i="14" s="1"/>
  <c r="B281" i="14"/>
  <c r="D280" i="14"/>
  <c r="C280" i="14" s="1"/>
  <c r="B280" i="14"/>
  <c r="D279" i="14"/>
  <c r="C279" i="14" s="1"/>
  <c r="B279" i="14"/>
  <c r="E278" i="14"/>
  <c r="D278" i="14"/>
  <c r="C278" i="14" s="1"/>
  <c r="B278" i="14"/>
  <c r="D277" i="14"/>
  <c r="C277" i="14" s="1"/>
  <c r="B277" i="14"/>
  <c r="D276" i="14"/>
  <c r="C276" i="14"/>
  <c r="B276" i="14"/>
  <c r="D275" i="14"/>
  <c r="C275" i="14"/>
  <c r="B275" i="14"/>
  <c r="D274" i="14"/>
  <c r="C274" i="14" s="1"/>
  <c r="B274" i="14"/>
  <c r="E273" i="14"/>
  <c r="D273" i="14"/>
  <c r="C273" i="14" s="1"/>
  <c r="B273" i="14"/>
  <c r="E272" i="14"/>
  <c r="D272" i="14"/>
  <c r="C272" i="14" s="1"/>
  <c r="B272" i="14"/>
  <c r="D271" i="14"/>
  <c r="C271" i="14" s="1"/>
  <c r="B271" i="14"/>
  <c r="E270" i="14"/>
  <c r="D270" i="14"/>
  <c r="C270" i="14" s="1"/>
  <c r="B270" i="14"/>
  <c r="E269" i="14"/>
  <c r="D269" i="14"/>
  <c r="C269" i="14" s="1"/>
  <c r="B269" i="14"/>
  <c r="E268" i="14"/>
  <c r="C268" i="14" s="1"/>
  <c r="E267" i="14"/>
  <c r="D267" i="14"/>
  <c r="C267" i="14"/>
  <c r="B267" i="14"/>
  <c r="E266" i="14"/>
  <c r="C266" i="14" s="1"/>
  <c r="E265" i="14"/>
  <c r="D265" i="14"/>
  <c r="C265" i="14"/>
  <c r="B265" i="14"/>
  <c r="E264" i="14"/>
  <c r="C264" i="14"/>
  <c r="B264" i="14"/>
  <c r="E263" i="14"/>
  <c r="C263" i="14"/>
  <c r="B263" i="14"/>
  <c r="D262" i="14"/>
  <c r="C262" i="14" s="1"/>
  <c r="B262" i="14"/>
  <c r="E261" i="14"/>
  <c r="C261" i="14"/>
  <c r="B261" i="14"/>
  <c r="D260" i="14"/>
  <c r="C260" i="14" s="1"/>
  <c r="B260" i="14"/>
  <c r="D259" i="14"/>
  <c r="C259" i="14"/>
  <c r="B259" i="14"/>
  <c r="D258" i="14"/>
  <c r="C258" i="14" s="1"/>
  <c r="B258" i="14"/>
  <c r="D257" i="14"/>
  <c r="C257" i="14"/>
  <c r="B257" i="14"/>
  <c r="D256" i="14"/>
  <c r="C256" i="14"/>
  <c r="B256" i="14"/>
  <c r="D255" i="14"/>
  <c r="C255" i="14" s="1"/>
  <c r="B255" i="14"/>
  <c r="E254" i="14"/>
  <c r="C254" i="14" s="1"/>
  <c r="B254" i="14"/>
  <c r="D253" i="14"/>
  <c r="C253" i="14"/>
  <c r="B253" i="14"/>
  <c r="D252" i="14"/>
  <c r="C252" i="14" s="1"/>
  <c r="B252" i="14"/>
  <c r="E251" i="14"/>
  <c r="D251" i="14"/>
  <c r="C251" i="14" s="1"/>
  <c r="B251" i="14"/>
  <c r="D250" i="14"/>
  <c r="C250" i="14" s="1"/>
  <c r="B250" i="14"/>
  <c r="E249" i="14"/>
  <c r="C249" i="14" s="1"/>
  <c r="B249" i="14"/>
  <c r="E248" i="14"/>
  <c r="C248" i="14"/>
  <c r="B248" i="14"/>
  <c r="D247" i="14"/>
  <c r="C247" i="14" s="1"/>
  <c r="B247" i="14"/>
  <c r="E246" i="14"/>
  <c r="C246" i="14"/>
  <c r="B246" i="14"/>
  <c r="D245" i="14"/>
  <c r="C245" i="14" s="1"/>
  <c r="B245" i="14"/>
  <c r="E244" i="14"/>
  <c r="D244" i="14"/>
  <c r="C244" i="14" s="1"/>
  <c r="B244" i="14"/>
  <c r="E243" i="14"/>
  <c r="D243" i="14"/>
  <c r="C243" i="14" s="1"/>
  <c r="B243" i="14"/>
  <c r="E242" i="14"/>
  <c r="C242" i="14"/>
  <c r="E241" i="14"/>
  <c r="C241" i="14"/>
  <c r="B241" i="14"/>
  <c r="D240" i="14"/>
  <c r="C240" i="14" s="1"/>
  <c r="B240" i="14"/>
  <c r="E239" i="14"/>
  <c r="C239" i="14"/>
  <c r="B239" i="14"/>
  <c r="E238" i="14"/>
  <c r="D238" i="14"/>
  <c r="C238" i="14" s="1"/>
  <c r="B238" i="14"/>
  <c r="D237" i="14"/>
  <c r="C237" i="14" s="1"/>
  <c r="B237" i="14"/>
  <c r="D236" i="14"/>
  <c r="C236" i="14" s="1"/>
  <c r="B236" i="14"/>
  <c r="D235" i="14"/>
  <c r="C235" i="14" s="1"/>
  <c r="B235" i="14"/>
  <c r="D234" i="14"/>
  <c r="C234" i="14" s="1"/>
  <c r="B234" i="14"/>
  <c r="D233" i="14"/>
  <c r="C233" i="14" s="1"/>
  <c r="B233" i="14"/>
  <c r="E232" i="14"/>
  <c r="D232" i="14"/>
  <c r="C232" i="14" s="1"/>
  <c r="B232" i="14"/>
  <c r="D231" i="14"/>
  <c r="C231" i="14" s="1"/>
  <c r="B231" i="14"/>
  <c r="D230" i="14"/>
  <c r="C230" i="14" s="1"/>
  <c r="B230" i="14"/>
  <c r="E229" i="14"/>
  <c r="D229" i="14"/>
  <c r="C229" i="14" s="1"/>
  <c r="B229" i="14"/>
  <c r="D228" i="14"/>
  <c r="C228" i="14" s="1"/>
  <c r="B228" i="14"/>
  <c r="D227" i="14"/>
  <c r="C227" i="14" s="1"/>
  <c r="B227" i="14"/>
  <c r="D226" i="14"/>
  <c r="C226" i="14" s="1"/>
  <c r="B226" i="14"/>
  <c r="D225" i="14"/>
  <c r="C225" i="14" s="1"/>
  <c r="B225" i="14"/>
  <c r="D224" i="14"/>
  <c r="C224" i="14" s="1"/>
  <c r="B224" i="14"/>
  <c r="D223" i="14"/>
  <c r="C223" i="14" s="1"/>
  <c r="B223" i="14"/>
  <c r="D222" i="14"/>
  <c r="C222" i="14"/>
  <c r="B222" i="14"/>
  <c r="D221" i="14"/>
  <c r="C221" i="14" s="1"/>
  <c r="B221" i="14"/>
  <c r="E220" i="14"/>
  <c r="C220" i="14"/>
  <c r="B220" i="14"/>
  <c r="E219" i="14"/>
  <c r="C219" i="14" s="1"/>
  <c r="B219" i="14"/>
  <c r="E218" i="14"/>
  <c r="C218" i="14"/>
  <c r="D217" i="14"/>
  <c r="C217" i="14"/>
  <c r="B217" i="14"/>
  <c r="D216" i="14"/>
  <c r="C216" i="14" s="1"/>
  <c r="B216" i="14"/>
  <c r="D215" i="14"/>
  <c r="C215" i="14"/>
  <c r="B215" i="14"/>
  <c r="D214" i="14"/>
  <c r="C214" i="14" s="1"/>
  <c r="B214" i="14"/>
  <c r="D213" i="14"/>
  <c r="C213" i="14"/>
  <c r="B213" i="14"/>
  <c r="D212" i="14"/>
  <c r="C212" i="14" s="1"/>
  <c r="B212" i="14"/>
  <c r="D211" i="14"/>
  <c r="C211" i="14"/>
  <c r="B211" i="14"/>
  <c r="D210" i="14"/>
  <c r="C210" i="14"/>
  <c r="B210" i="14"/>
  <c r="E209" i="14"/>
  <c r="D209" i="14"/>
  <c r="C209" i="14" s="1"/>
  <c r="B209" i="14"/>
  <c r="D208" i="14"/>
  <c r="C208" i="14"/>
  <c r="B208" i="14"/>
  <c r="D207" i="14"/>
  <c r="C207" i="14" s="1"/>
  <c r="B207" i="14"/>
  <c r="D206" i="14"/>
  <c r="C206" i="14"/>
  <c r="B206" i="14"/>
  <c r="D205" i="14"/>
  <c r="C205" i="14"/>
  <c r="B205" i="14"/>
  <c r="D204" i="14"/>
  <c r="C204" i="14" s="1"/>
  <c r="B204" i="14"/>
  <c r="D203" i="14"/>
  <c r="C203" i="14" s="1"/>
  <c r="B203" i="14"/>
  <c r="D202" i="14"/>
  <c r="C202" i="14"/>
  <c r="B202" i="14"/>
  <c r="D201" i="14"/>
  <c r="C201" i="14" s="1"/>
  <c r="B201" i="14"/>
  <c r="D200" i="14"/>
  <c r="C200" i="14"/>
  <c r="B200" i="14"/>
  <c r="D199" i="14"/>
  <c r="C199" i="14" s="1"/>
  <c r="B199" i="14"/>
  <c r="D198" i="14"/>
  <c r="C198" i="14"/>
  <c r="B198" i="14"/>
  <c r="E197" i="14"/>
  <c r="D197" i="14"/>
  <c r="C197" i="14" s="1"/>
  <c r="B197" i="14"/>
  <c r="D196" i="14"/>
  <c r="C196" i="14" s="1"/>
  <c r="B196" i="14"/>
  <c r="E195" i="14"/>
  <c r="C195" i="14"/>
  <c r="B195" i="14"/>
  <c r="D194" i="14"/>
  <c r="C194" i="14" s="1"/>
  <c r="B194" i="14"/>
  <c r="D193" i="14"/>
  <c r="C193" i="14"/>
  <c r="B193" i="14"/>
  <c r="D192" i="14"/>
  <c r="C192" i="14" s="1"/>
  <c r="B192" i="14"/>
  <c r="E191" i="14"/>
  <c r="D191" i="14"/>
  <c r="C191" i="14" s="1"/>
  <c r="B191" i="14"/>
  <c r="D190" i="14"/>
  <c r="C190" i="14"/>
  <c r="B190" i="14"/>
  <c r="D189" i="14"/>
  <c r="C189" i="14" s="1"/>
  <c r="B189" i="14"/>
  <c r="E188" i="14"/>
  <c r="D188" i="14"/>
  <c r="C188" i="14" s="1"/>
  <c r="B188" i="14"/>
  <c r="D187" i="14"/>
  <c r="C187" i="14"/>
  <c r="B187" i="14"/>
  <c r="D186" i="14"/>
  <c r="C186" i="14" s="1"/>
  <c r="B186" i="14"/>
  <c r="D185" i="14"/>
  <c r="C185" i="14"/>
  <c r="B185" i="14"/>
  <c r="D184" i="14"/>
  <c r="C184" i="14" s="1"/>
  <c r="B184" i="14"/>
  <c r="D183" i="14"/>
  <c r="C183" i="14"/>
  <c r="B183" i="14"/>
  <c r="D182" i="14"/>
  <c r="C182" i="14" s="1"/>
  <c r="B182" i="14"/>
  <c r="D181" i="14"/>
  <c r="C181" i="14"/>
  <c r="B181" i="14"/>
  <c r="D180" i="14"/>
  <c r="C180" i="14" s="1"/>
  <c r="B180" i="14"/>
  <c r="D179" i="14"/>
  <c r="C179" i="14" s="1"/>
  <c r="B179" i="14"/>
  <c r="D178" i="14"/>
  <c r="C178" i="14" s="1"/>
  <c r="B178" i="14"/>
  <c r="D177" i="14"/>
  <c r="C177" i="14" s="1"/>
  <c r="B177" i="14"/>
  <c r="D176" i="14"/>
  <c r="C176" i="14" s="1"/>
  <c r="B176" i="14"/>
  <c r="D175" i="14"/>
  <c r="C175" i="14" s="1"/>
  <c r="B175" i="14"/>
  <c r="E174" i="14"/>
  <c r="C174" i="14" s="1"/>
  <c r="D173" i="14"/>
  <c r="C173" i="14" s="1"/>
  <c r="B173" i="14"/>
  <c r="D172" i="14"/>
  <c r="C172" i="14" s="1"/>
  <c r="B172" i="14"/>
  <c r="E171" i="14"/>
  <c r="C171" i="14" s="1"/>
  <c r="D170" i="14"/>
  <c r="C170" i="14" s="1"/>
  <c r="B170" i="14"/>
  <c r="E169" i="14"/>
  <c r="D169" i="14"/>
  <c r="C169" i="14" s="1"/>
  <c r="B169" i="14"/>
  <c r="E168" i="14"/>
  <c r="D168" i="14"/>
  <c r="C168" i="14" s="1"/>
  <c r="B168" i="14"/>
  <c r="D167" i="14"/>
  <c r="C167" i="14"/>
  <c r="B167" i="14"/>
  <c r="D166" i="14"/>
  <c r="C166" i="14" s="1"/>
  <c r="B166" i="14"/>
  <c r="D165" i="14"/>
  <c r="C165" i="14"/>
  <c r="B165" i="14"/>
  <c r="D164" i="14"/>
  <c r="C164" i="14" s="1"/>
  <c r="B164" i="14"/>
  <c r="D163" i="14"/>
  <c r="C163" i="14"/>
  <c r="B163" i="14"/>
  <c r="D162" i="14"/>
  <c r="C162" i="14" s="1"/>
  <c r="B162" i="14"/>
  <c r="E161" i="14"/>
  <c r="D161" i="14"/>
  <c r="C161" i="14" s="1"/>
  <c r="B161" i="14"/>
  <c r="D160" i="14"/>
  <c r="C160" i="14"/>
  <c r="B160" i="14"/>
  <c r="D159" i="14"/>
  <c r="C159" i="14" s="1"/>
  <c r="B159" i="14"/>
  <c r="D158" i="14"/>
  <c r="C158" i="14"/>
  <c r="B158" i="14"/>
  <c r="D157" i="14"/>
  <c r="C157" i="14" s="1"/>
  <c r="B157" i="14"/>
  <c r="E156" i="14"/>
  <c r="D156" i="14"/>
  <c r="C156" i="14" s="1"/>
  <c r="B156" i="14"/>
  <c r="D155" i="14"/>
  <c r="C155" i="14"/>
  <c r="B155" i="14"/>
  <c r="D154" i="14"/>
  <c r="C154" i="14" s="1"/>
  <c r="B154" i="14"/>
  <c r="D153" i="14"/>
  <c r="C153" i="14" s="1"/>
  <c r="B153" i="14"/>
  <c r="E152" i="14"/>
  <c r="D152" i="14"/>
  <c r="C152" i="14" s="1"/>
  <c r="B152" i="14"/>
  <c r="E151" i="14"/>
  <c r="D151" i="14"/>
  <c r="C151" i="14" s="1"/>
  <c r="B151" i="14"/>
  <c r="D150" i="14"/>
  <c r="C150" i="14" s="1"/>
  <c r="B150" i="14"/>
  <c r="E149" i="14"/>
  <c r="D149" i="14"/>
  <c r="C149" i="14" s="1"/>
  <c r="B149" i="14"/>
  <c r="D148" i="14"/>
  <c r="C148" i="14" s="1"/>
  <c r="B148" i="14"/>
  <c r="E147" i="14"/>
  <c r="D147" i="14"/>
  <c r="C147" i="14" s="1"/>
  <c r="B147" i="14"/>
  <c r="D146" i="14"/>
  <c r="C146" i="14" s="1"/>
  <c r="B146" i="14"/>
  <c r="D145" i="14"/>
  <c r="C145" i="14"/>
  <c r="B145" i="14"/>
  <c r="D144" i="14"/>
  <c r="C144" i="14" s="1"/>
  <c r="B144" i="14"/>
  <c r="E143" i="14"/>
  <c r="D143" i="14"/>
  <c r="C143" i="14" s="1"/>
  <c r="B143" i="14"/>
  <c r="D142" i="14"/>
  <c r="C142" i="14"/>
  <c r="B142" i="14"/>
  <c r="D141" i="14"/>
  <c r="C141" i="14" s="1"/>
  <c r="B141" i="14"/>
  <c r="D140" i="14"/>
  <c r="C140" i="14" s="1"/>
  <c r="B140" i="14"/>
  <c r="D139" i="14"/>
  <c r="C139" i="14" s="1"/>
  <c r="B139" i="14"/>
  <c r="D138" i="14"/>
  <c r="C138" i="14"/>
  <c r="B138" i="14"/>
  <c r="D137" i="14"/>
  <c r="C137" i="14" s="1"/>
  <c r="B137" i="14"/>
  <c r="D136" i="14"/>
  <c r="C136" i="14" s="1"/>
  <c r="B136" i="14"/>
  <c r="D135" i="14"/>
  <c r="C135" i="14" s="1"/>
  <c r="B135" i="14"/>
  <c r="D134" i="14"/>
  <c r="C134" i="14"/>
  <c r="B134" i="14"/>
  <c r="D133" i="14"/>
  <c r="C133" i="14" s="1"/>
  <c r="B133" i="14"/>
  <c r="D132" i="14"/>
  <c r="C132" i="14" s="1"/>
  <c r="B132" i="14"/>
  <c r="E131" i="14"/>
  <c r="C131" i="14" s="1"/>
  <c r="E130" i="14"/>
  <c r="D130" i="14"/>
  <c r="C130" i="14"/>
  <c r="B130" i="14"/>
  <c r="D129" i="14"/>
  <c r="C129" i="14" s="1"/>
  <c r="B129" i="14"/>
  <c r="D128" i="14"/>
  <c r="C128" i="14" s="1"/>
  <c r="B128" i="14"/>
  <c r="E127" i="14"/>
  <c r="D127" i="14"/>
  <c r="C127" i="14" s="1"/>
  <c r="B127" i="14"/>
  <c r="D126" i="14"/>
  <c r="C126" i="14" s="1"/>
  <c r="B126" i="14"/>
  <c r="D125" i="14"/>
  <c r="C125" i="14"/>
  <c r="B125" i="14"/>
  <c r="E124" i="14"/>
  <c r="D124" i="14"/>
  <c r="C124" i="14"/>
  <c r="B124" i="14"/>
  <c r="E123" i="14"/>
  <c r="D123" i="14"/>
  <c r="C123" i="14"/>
  <c r="B123" i="14"/>
  <c r="D122" i="14"/>
  <c r="C122" i="14" s="1"/>
  <c r="B122" i="14"/>
  <c r="E121" i="14"/>
  <c r="D121" i="14"/>
  <c r="C121" i="14" s="1"/>
  <c r="B121" i="14"/>
  <c r="D120" i="14"/>
  <c r="C120" i="14"/>
  <c r="B120" i="14"/>
  <c r="D119" i="14"/>
  <c r="C119" i="14" s="1"/>
  <c r="B119" i="14"/>
  <c r="D118" i="14"/>
  <c r="C118" i="14" s="1"/>
  <c r="B118" i="14"/>
  <c r="D117" i="14"/>
  <c r="C117" i="14" s="1"/>
  <c r="B117" i="14"/>
  <c r="D116" i="14"/>
  <c r="C116" i="14"/>
  <c r="B116" i="14"/>
  <c r="D115" i="14"/>
  <c r="C115" i="14" s="1"/>
  <c r="B115" i="14"/>
  <c r="D114" i="14"/>
  <c r="C114" i="14"/>
  <c r="B114" i="14"/>
  <c r="E113" i="14"/>
  <c r="C113" i="14" s="1"/>
  <c r="D112" i="14"/>
  <c r="C112" i="14" s="1"/>
  <c r="B112" i="14"/>
  <c r="D111" i="14"/>
  <c r="C111" i="14" s="1"/>
  <c r="B111" i="14"/>
  <c r="D110" i="14"/>
  <c r="C110" i="14" s="1"/>
  <c r="B110" i="14"/>
  <c r="D109" i="14"/>
  <c r="C109" i="14"/>
  <c r="B109" i="14"/>
  <c r="D108" i="14"/>
  <c r="C108" i="14" s="1"/>
  <c r="B108" i="14"/>
  <c r="D107" i="14"/>
  <c r="C107" i="14"/>
  <c r="B107" i="14"/>
  <c r="E106" i="14"/>
  <c r="D106" i="14"/>
  <c r="C106" i="14" s="1"/>
  <c r="B106" i="14"/>
  <c r="D105" i="14"/>
  <c r="C105" i="14" s="1"/>
  <c r="B105" i="14"/>
  <c r="D104" i="14"/>
  <c r="C104" i="14" s="1"/>
  <c r="B104" i="14"/>
  <c r="D103" i="14"/>
  <c r="C103" i="14" s="1"/>
  <c r="B103" i="14"/>
  <c r="D102" i="14"/>
  <c r="C102" i="14" s="1"/>
  <c r="B102" i="14"/>
  <c r="E101" i="14"/>
  <c r="D101" i="14"/>
  <c r="C101" i="14" s="1"/>
  <c r="B101" i="14"/>
  <c r="D100" i="14"/>
  <c r="C100" i="14" s="1"/>
  <c r="B100" i="14"/>
  <c r="E99" i="14"/>
  <c r="D99" i="14"/>
  <c r="C99" i="14"/>
  <c r="B99" i="14"/>
  <c r="D98" i="14"/>
  <c r="C98" i="14"/>
  <c r="B98" i="14"/>
  <c r="D97" i="14"/>
  <c r="C97" i="14" s="1"/>
  <c r="B97" i="14"/>
  <c r="E96" i="14"/>
  <c r="D96" i="14"/>
  <c r="C96" i="14" s="1"/>
  <c r="B96" i="14"/>
  <c r="E95" i="14"/>
  <c r="D95" i="14"/>
  <c r="C95" i="14" s="1"/>
  <c r="B95" i="14"/>
  <c r="E94" i="14"/>
  <c r="D94" i="14"/>
  <c r="C94" i="14" s="1"/>
  <c r="B94" i="14"/>
  <c r="E93" i="14"/>
  <c r="D93" i="14"/>
  <c r="C93" i="14" s="1"/>
  <c r="B93" i="14"/>
  <c r="E92" i="14"/>
  <c r="D92" i="14"/>
  <c r="C92" i="14" s="1"/>
  <c r="B92" i="14"/>
  <c r="E91" i="14"/>
  <c r="D91" i="14"/>
  <c r="C91" i="14" s="1"/>
  <c r="B91" i="14"/>
  <c r="E90" i="14"/>
  <c r="D90" i="14"/>
  <c r="C90" i="14" s="1"/>
  <c r="B90" i="14"/>
  <c r="E89" i="14"/>
  <c r="D89" i="14"/>
  <c r="C89" i="14" s="1"/>
  <c r="B89" i="14"/>
  <c r="E88" i="14"/>
  <c r="D88" i="14"/>
  <c r="C88" i="14" s="1"/>
  <c r="B88" i="14"/>
  <c r="E87" i="14"/>
  <c r="D87" i="14"/>
  <c r="C87" i="14" s="1"/>
  <c r="B87" i="14"/>
  <c r="E86" i="14"/>
  <c r="D86" i="14"/>
  <c r="C86" i="14" s="1"/>
  <c r="B86" i="14"/>
  <c r="E85" i="14"/>
  <c r="D85" i="14"/>
  <c r="C85" i="14" s="1"/>
  <c r="B85" i="14"/>
  <c r="E84" i="14"/>
  <c r="D84" i="14"/>
  <c r="C84" i="14" s="1"/>
  <c r="B84" i="14"/>
  <c r="E83" i="14"/>
  <c r="D83" i="14"/>
  <c r="C83" i="14" s="1"/>
  <c r="B83" i="14"/>
  <c r="E82" i="14"/>
  <c r="D82" i="14"/>
  <c r="C82" i="14" s="1"/>
  <c r="B82" i="14"/>
  <c r="E81" i="14"/>
  <c r="D81" i="14"/>
  <c r="C81" i="14" s="1"/>
  <c r="B81" i="14"/>
  <c r="E80" i="14"/>
  <c r="D80" i="14"/>
  <c r="C80" i="14" s="1"/>
  <c r="B80" i="14"/>
  <c r="E79" i="14"/>
  <c r="D79" i="14"/>
  <c r="C79" i="14" s="1"/>
  <c r="B79" i="14"/>
  <c r="E78" i="14"/>
  <c r="D78" i="14"/>
  <c r="C78" i="14" s="1"/>
  <c r="B78" i="14"/>
  <c r="E77" i="14"/>
  <c r="D77" i="14"/>
  <c r="C77" i="14" s="1"/>
  <c r="B77" i="14"/>
  <c r="E76" i="14"/>
  <c r="D76" i="14"/>
  <c r="C76" i="14" s="1"/>
  <c r="B76" i="14"/>
  <c r="E75" i="14"/>
  <c r="D75" i="14"/>
  <c r="C75" i="14" s="1"/>
  <c r="B75" i="14"/>
  <c r="E74" i="14"/>
  <c r="D74" i="14"/>
  <c r="C74" i="14" s="1"/>
  <c r="B74" i="14"/>
  <c r="E73" i="14"/>
  <c r="D73" i="14"/>
  <c r="C73" i="14" s="1"/>
  <c r="B73" i="14"/>
  <c r="E72" i="14"/>
  <c r="C72" i="14"/>
  <c r="B72" i="14"/>
  <c r="E71" i="14"/>
  <c r="D71" i="14"/>
  <c r="C71" i="14" s="1"/>
  <c r="B71" i="14"/>
  <c r="E70" i="14"/>
  <c r="D70" i="14"/>
  <c r="C70" i="14" s="1"/>
  <c r="B70" i="14"/>
  <c r="E69" i="14"/>
  <c r="D69" i="14"/>
  <c r="C69" i="14" s="1"/>
  <c r="B69" i="14"/>
  <c r="E68" i="14"/>
  <c r="D68" i="14"/>
  <c r="C68" i="14" s="1"/>
  <c r="B68" i="14"/>
  <c r="E67" i="14"/>
  <c r="D67" i="14"/>
  <c r="C67" i="14" s="1"/>
  <c r="B67" i="14"/>
  <c r="E66" i="14"/>
  <c r="D66" i="14"/>
  <c r="C66" i="14" s="1"/>
  <c r="B66" i="14"/>
  <c r="E65" i="14"/>
  <c r="C65" i="14" s="1"/>
  <c r="B65" i="14"/>
  <c r="E64" i="14"/>
  <c r="D64" i="14"/>
  <c r="C64" i="14" s="1"/>
  <c r="B64" i="14"/>
  <c r="E63" i="14"/>
  <c r="D63" i="14"/>
  <c r="C63" i="14" s="1"/>
  <c r="B63" i="14"/>
  <c r="D62" i="14"/>
  <c r="C62" i="14" s="1"/>
  <c r="B62" i="14"/>
  <c r="E61" i="14"/>
  <c r="C61" i="14" s="1"/>
  <c r="B61" i="14"/>
  <c r="E60" i="14"/>
  <c r="D60" i="14"/>
  <c r="C60" i="14" s="1"/>
  <c r="B60" i="14"/>
  <c r="E59" i="14"/>
  <c r="D59" i="14"/>
  <c r="C59" i="14" s="1"/>
  <c r="B59" i="14"/>
  <c r="E58" i="14"/>
  <c r="D58" i="14"/>
  <c r="C58" i="14" s="1"/>
  <c r="B58" i="14"/>
  <c r="D57" i="14"/>
  <c r="C57" i="14" s="1"/>
  <c r="B57" i="14"/>
  <c r="E56" i="14"/>
  <c r="C56" i="14" s="1"/>
  <c r="B56" i="14"/>
  <c r="E55" i="14"/>
  <c r="C55" i="14"/>
  <c r="B55" i="14"/>
  <c r="E54" i="14"/>
  <c r="D54" i="14"/>
  <c r="C54" i="14"/>
  <c r="B54" i="14"/>
  <c r="D53" i="14"/>
  <c r="C53" i="14" s="1"/>
  <c r="B53" i="14"/>
  <c r="D52" i="14"/>
  <c r="C52" i="14" s="1"/>
  <c r="B52" i="14"/>
  <c r="E51" i="14"/>
  <c r="D51" i="14"/>
  <c r="C51" i="14" s="1"/>
  <c r="B51" i="14"/>
  <c r="D50" i="14"/>
  <c r="C50" i="14"/>
  <c r="B50" i="14"/>
  <c r="D49" i="14"/>
  <c r="C49" i="14" s="1"/>
  <c r="B49" i="14"/>
  <c r="D48" i="14"/>
  <c r="C48" i="14" s="1"/>
  <c r="B48" i="14"/>
  <c r="D47" i="14"/>
  <c r="C47" i="14"/>
  <c r="B47" i="14"/>
  <c r="D46" i="14"/>
  <c r="C46" i="14" s="1"/>
  <c r="B46" i="14"/>
  <c r="E45" i="14"/>
  <c r="D45" i="14"/>
  <c r="C45" i="14"/>
  <c r="B45" i="14"/>
  <c r="E44" i="14"/>
  <c r="D44" i="14"/>
  <c r="C44" i="14" s="1"/>
  <c r="B44" i="14"/>
  <c r="E43" i="14"/>
  <c r="D43" i="14"/>
  <c r="C43" i="14" s="1"/>
  <c r="B43" i="14"/>
  <c r="E42" i="14"/>
  <c r="D42" i="14"/>
  <c r="C42" i="14" s="1"/>
  <c r="B42" i="14"/>
  <c r="D41" i="14"/>
  <c r="C41" i="14" s="1"/>
  <c r="B41" i="14"/>
  <c r="D40" i="14"/>
  <c r="C40" i="14" s="1"/>
  <c r="B40" i="14"/>
  <c r="D39" i="14"/>
  <c r="C39" i="14"/>
  <c r="B39" i="14"/>
  <c r="D38" i="14"/>
  <c r="C38" i="14" s="1"/>
  <c r="B38" i="14"/>
  <c r="D37" i="14"/>
  <c r="C37" i="14"/>
  <c r="B37" i="14"/>
  <c r="D36" i="14"/>
  <c r="C36" i="14" s="1"/>
  <c r="B36" i="14"/>
  <c r="D35" i="14"/>
  <c r="C35" i="14" s="1"/>
  <c r="B35" i="14"/>
  <c r="D34" i="14"/>
  <c r="C34" i="14" s="1"/>
  <c r="B34" i="14"/>
  <c r="D33" i="14"/>
  <c r="C33" i="14"/>
  <c r="B33" i="14"/>
  <c r="E32" i="14"/>
  <c r="D32" i="14"/>
  <c r="C32" i="14"/>
  <c r="B32" i="14"/>
  <c r="E31" i="14"/>
  <c r="D31" i="14"/>
  <c r="C31" i="14"/>
  <c r="B31" i="14"/>
  <c r="E30" i="14"/>
  <c r="D30" i="14"/>
  <c r="C30" i="14"/>
  <c r="B30" i="14"/>
  <c r="E29" i="14"/>
  <c r="D29" i="14"/>
  <c r="C29" i="14"/>
  <c r="B29" i="14"/>
  <c r="E28" i="14"/>
  <c r="D28" i="14"/>
  <c r="C28" i="14"/>
  <c r="B28" i="14"/>
  <c r="D27" i="14"/>
  <c r="C27" i="14" s="1"/>
  <c r="B27" i="14"/>
  <c r="E26" i="14"/>
  <c r="D26" i="14"/>
  <c r="C26" i="14" s="1"/>
  <c r="B26" i="14"/>
  <c r="E25" i="14"/>
  <c r="D25" i="14"/>
  <c r="C25" i="14" s="1"/>
  <c r="B25" i="14"/>
  <c r="E24" i="14"/>
  <c r="D24" i="14"/>
  <c r="C24" i="14" s="1"/>
  <c r="B24" i="14"/>
  <c r="D23" i="14"/>
  <c r="C23" i="14"/>
  <c r="B23" i="14"/>
  <c r="E22" i="14"/>
  <c r="C22" i="14"/>
  <c r="B22" i="14"/>
  <c r="E21" i="14"/>
  <c r="C21" i="14"/>
  <c r="B21" i="14"/>
  <c r="E20" i="14"/>
  <c r="C20" i="14" s="1"/>
  <c r="B20" i="14"/>
  <c r="E19" i="14"/>
  <c r="C19" i="14"/>
  <c r="B19" i="14"/>
  <c r="E18" i="14"/>
  <c r="C18" i="14"/>
  <c r="B18" i="14"/>
  <c r="E17" i="14"/>
  <c r="C17" i="14"/>
  <c r="B17" i="14"/>
  <c r="E16" i="14"/>
  <c r="C16" i="14" s="1"/>
  <c r="B16" i="14"/>
  <c r="E15" i="14"/>
  <c r="C15" i="14"/>
  <c r="B15" i="14"/>
  <c r="E14" i="14"/>
  <c r="C14" i="14"/>
  <c r="B14" i="14"/>
  <c r="D13" i="14"/>
  <c r="C13" i="14"/>
  <c r="B13" i="14"/>
  <c r="D12" i="14"/>
  <c r="C12" i="14" s="1"/>
  <c r="B12" i="14"/>
  <c r="D11" i="14"/>
  <c r="C11" i="14" s="1"/>
  <c r="B11" i="14"/>
  <c r="E10" i="14"/>
  <c r="C10" i="14"/>
  <c r="D9" i="14"/>
  <c r="C9" i="14" s="1"/>
  <c r="B9" i="14"/>
  <c r="D8" i="14"/>
  <c r="C8" i="14"/>
  <c r="B8" i="14"/>
  <c r="D7" i="14"/>
  <c r="C7" i="14" s="1"/>
  <c r="B7" i="14"/>
  <c r="E6" i="14"/>
  <c r="C6" i="14"/>
  <c r="B6" i="14"/>
  <c r="E5" i="14"/>
  <c r="C5" i="14" s="1"/>
  <c r="B5" i="14"/>
  <c r="E4" i="14"/>
  <c r="C4" i="14"/>
  <c r="B4" i="14"/>
  <c r="E3" i="14"/>
  <c r="C3" i="14"/>
  <c r="B3" i="14"/>
  <c r="E2" i="14"/>
  <c r="C2" i="14"/>
  <c r="B2" i="14"/>
  <c r="D310" i="13"/>
  <c r="C310" i="13" s="1"/>
  <c r="B310" i="13"/>
  <c r="D317" i="13"/>
  <c r="C317" i="13" s="1"/>
  <c r="B317" i="13"/>
  <c r="D339" i="13"/>
  <c r="C339" i="13" s="1"/>
  <c r="B339" i="13"/>
  <c r="D304" i="13"/>
  <c r="C304" i="13" s="1"/>
  <c r="B304" i="13"/>
  <c r="D319" i="13"/>
  <c r="C319" i="13" s="1"/>
  <c r="B319" i="13"/>
  <c r="D221" i="13"/>
  <c r="C221" i="13" s="1"/>
  <c r="B221" i="13"/>
  <c r="D153" i="13"/>
  <c r="C153" i="13" s="1"/>
  <c r="B153" i="13"/>
  <c r="D296" i="13"/>
  <c r="C296" i="13" s="1"/>
  <c r="B296" i="13"/>
  <c r="D204" i="13"/>
  <c r="C204" i="13" s="1"/>
  <c r="B204" i="13"/>
  <c r="D164" i="13"/>
  <c r="C164" i="13" s="1"/>
  <c r="B164" i="13"/>
  <c r="D185" i="13"/>
  <c r="C185" i="13" s="1"/>
  <c r="B185" i="13"/>
  <c r="D186" i="13"/>
  <c r="C186" i="13" s="1"/>
  <c r="B186" i="13"/>
  <c r="D137" i="13"/>
  <c r="C137" i="13" s="1"/>
  <c r="B137" i="13"/>
  <c r="E266" i="13"/>
  <c r="C266" i="13" s="1"/>
  <c r="E143" i="13"/>
  <c r="D143" i="13"/>
  <c r="C143" i="13" s="1"/>
  <c r="B143" i="13"/>
  <c r="D150" i="13"/>
  <c r="C150" i="13" s="1"/>
  <c r="B150" i="13"/>
  <c r="E270" i="13"/>
  <c r="D270" i="13"/>
  <c r="C270" i="13" s="1"/>
  <c r="B270" i="13"/>
  <c r="D62" i="13"/>
  <c r="C62" i="13" s="1"/>
  <c r="B62" i="13"/>
  <c r="D136" i="13"/>
  <c r="C136" i="13" s="1"/>
  <c r="B136" i="13"/>
  <c r="D135" i="13"/>
  <c r="C135" i="13" s="1"/>
  <c r="B135" i="13"/>
  <c r="E151" i="13"/>
  <c r="D151" i="13"/>
  <c r="C151" i="13" s="1"/>
  <c r="B151" i="13"/>
  <c r="D154" i="13"/>
  <c r="C154" i="13" s="1"/>
  <c r="B154" i="13"/>
  <c r="D155" i="13"/>
  <c r="C155" i="13" s="1"/>
  <c r="B155" i="13"/>
  <c r="D287" i="13"/>
  <c r="C287" i="13" s="1"/>
  <c r="B287" i="13"/>
  <c r="D236" i="13"/>
  <c r="C236" i="13" s="1"/>
  <c r="B236" i="13"/>
  <c r="D207" i="13"/>
  <c r="C207" i="13" s="1"/>
  <c r="B207" i="13"/>
  <c r="D321" i="13"/>
  <c r="C321" i="13" s="1"/>
  <c r="B321" i="13"/>
  <c r="D217" i="13"/>
  <c r="C217" i="13" s="1"/>
  <c r="B217" i="13"/>
  <c r="D177" i="13"/>
  <c r="C177" i="13" s="1"/>
  <c r="B177" i="13"/>
  <c r="D148" i="13"/>
  <c r="C148" i="13" s="1"/>
  <c r="B148" i="13"/>
  <c r="E58" i="13"/>
  <c r="D58" i="13"/>
  <c r="C58" i="13" s="1"/>
  <c r="B58" i="13"/>
  <c r="E130" i="13"/>
  <c r="D130" i="13"/>
  <c r="C130" i="13" s="1"/>
  <c r="B130" i="13"/>
  <c r="D172" i="13"/>
  <c r="C172" i="13" s="1"/>
  <c r="B172" i="13"/>
  <c r="D314" i="13"/>
  <c r="C314" i="13" s="1"/>
  <c r="B314" i="13"/>
  <c r="E209" i="13"/>
  <c r="D209" i="13"/>
  <c r="C209" i="13" s="1"/>
  <c r="B209" i="13"/>
  <c r="D305" i="13"/>
  <c r="C305" i="13" s="1"/>
  <c r="B305" i="13"/>
  <c r="E191" i="13"/>
  <c r="D191" i="13"/>
  <c r="C191" i="13" s="1"/>
  <c r="B191" i="13"/>
  <c r="D190" i="13"/>
  <c r="C190" i="13" s="1"/>
  <c r="B190" i="13"/>
  <c r="E261" i="13"/>
  <c r="C261" i="13" s="1"/>
  <c r="B261" i="13"/>
  <c r="D196" i="13"/>
  <c r="C196" i="13" s="1"/>
  <c r="B196" i="13"/>
  <c r="D199" i="13"/>
  <c r="C199" i="13" s="1"/>
  <c r="B199" i="13"/>
  <c r="D216" i="13"/>
  <c r="C216" i="13" s="1"/>
  <c r="B216" i="13"/>
  <c r="D141" i="13"/>
  <c r="C141" i="13" s="1"/>
  <c r="B141" i="13"/>
  <c r="D142" i="13"/>
  <c r="C142" i="13" s="1"/>
  <c r="B142" i="13"/>
  <c r="E333" i="13"/>
  <c r="C333" i="13" s="1"/>
  <c r="E243" i="13"/>
  <c r="D243" i="13"/>
  <c r="C243" i="13" s="1"/>
  <c r="B243" i="13"/>
  <c r="D213" i="13"/>
  <c r="C213" i="13" s="1"/>
  <c r="B213" i="13"/>
  <c r="E95" i="13"/>
  <c r="D95" i="13"/>
  <c r="C95" i="13" s="1"/>
  <c r="B95" i="13"/>
  <c r="D215" i="13"/>
  <c r="C215" i="13" s="1"/>
  <c r="B215" i="13"/>
  <c r="D302" i="13"/>
  <c r="C302" i="13" s="1"/>
  <c r="B302" i="13"/>
  <c r="D312" i="13"/>
  <c r="C312" i="13" s="1"/>
  <c r="B312" i="13"/>
  <c r="D299" i="13"/>
  <c r="C299" i="13" s="1"/>
  <c r="B299" i="13"/>
  <c r="D162" i="13"/>
  <c r="C162" i="13" s="1"/>
  <c r="B162" i="13"/>
  <c r="D27" i="13"/>
  <c r="C27" i="13" s="1"/>
  <c r="B27" i="13"/>
  <c r="D301" i="13"/>
  <c r="C301" i="13" s="1"/>
  <c r="B301" i="13"/>
  <c r="D189" i="13"/>
  <c r="C189" i="13" s="1"/>
  <c r="B189" i="13"/>
  <c r="E70" i="13"/>
  <c r="D70" i="13"/>
  <c r="C70" i="13" s="1"/>
  <c r="B70" i="13"/>
  <c r="D12" i="13"/>
  <c r="C12" i="13" s="1"/>
  <c r="B12" i="13"/>
  <c r="D329" i="13"/>
  <c r="C329" i="13" s="1"/>
  <c r="B329" i="13"/>
  <c r="E322" i="13"/>
  <c r="D322" i="13"/>
  <c r="C322" i="13" s="1"/>
  <c r="B322" i="13"/>
  <c r="D262" i="13"/>
  <c r="C262" i="13" s="1"/>
  <c r="B262" i="13"/>
  <c r="E169" i="13"/>
  <c r="D169" i="13"/>
  <c r="C169" i="13" s="1"/>
  <c r="B169" i="13"/>
  <c r="D183" i="13"/>
  <c r="C183" i="13" s="1"/>
  <c r="B183" i="13"/>
  <c r="D300" i="13"/>
  <c r="C300" i="13" s="1"/>
  <c r="B300" i="13"/>
  <c r="D165" i="13"/>
  <c r="C165" i="13" s="1"/>
  <c r="B165" i="13"/>
  <c r="D292" i="13"/>
  <c r="C292" i="13" s="1"/>
  <c r="B292" i="13"/>
  <c r="D281" i="13"/>
  <c r="C281" i="13" s="1"/>
  <c r="B281" i="13"/>
  <c r="D226" i="13"/>
  <c r="C226" i="13" s="1"/>
  <c r="B226" i="13"/>
  <c r="D178" i="13"/>
  <c r="C178" i="13" s="1"/>
  <c r="B178" i="13"/>
  <c r="D180" i="13"/>
  <c r="C180" i="13" s="1"/>
  <c r="B180" i="13"/>
  <c r="D166" i="13"/>
  <c r="C166" i="13" s="1"/>
  <c r="B166" i="13"/>
  <c r="D105" i="13"/>
  <c r="C105" i="13" s="1"/>
  <c r="B105" i="13"/>
  <c r="D256" i="13"/>
  <c r="C256" i="13" s="1"/>
  <c r="B256" i="13"/>
  <c r="D295" i="13"/>
  <c r="C295" i="13" s="1"/>
  <c r="B295" i="13"/>
  <c r="D212" i="13"/>
  <c r="C212" i="13" s="1"/>
  <c r="B212" i="13"/>
  <c r="D182" i="13"/>
  <c r="C182" i="13" s="1"/>
  <c r="B182" i="13"/>
  <c r="D340" i="13"/>
  <c r="C340" i="13" s="1"/>
  <c r="B340" i="13"/>
  <c r="D138" i="13"/>
  <c r="C138" i="13" s="1"/>
  <c r="B138" i="13"/>
  <c r="D222" i="13"/>
  <c r="C222" i="13" s="1"/>
  <c r="B222" i="13"/>
  <c r="D237" i="13"/>
  <c r="C237" i="13" s="1"/>
  <c r="B237" i="13"/>
  <c r="D200" i="13"/>
  <c r="C200" i="13" s="1"/>
  <c r="B200" i="13"/>
  <c r="D167" i="13"/>
  <c r="C167" i="13" s="1"/>
  <c r="B167" i="13"/>
  <c r="D205" i="13"/>
  <c r="C205" i="13" s="1"/>
  <c r="B205" i="13"/>
  <c r="D140" i="13"/>
  <c r="C140" i="13" s="1"/>
  <c r="B140" i="13"/>
  <c r="D298" i="13"/>
  <c r="C298" i="13" s="1"/>
  <c r="B298" i="13"/>
  <c r="D293" i="13"/>
  <c r="C293" i="13" s="1"/>
  <c r="B293" i="13"/>
  <c r="D290" i="13"/>
  <c r="C290" i="13" s="1"/>
  <c r="B290" i="13"/>
  <c r="D289" i="13"/>
  <c r="C289" i="13" s="1"/>
  <c r="B289" i="13"/>
  <c r="E265" i="13"/>
  <c r="D265" i="13"/>
  <c r="C265" i="13" s="1"/>
  <c r="B265" i="13"/>
  <c r="D57" i="13"/>
  <c r="C57" i="13" s="1"/>
  <c r="B57" i="13"/>
  <c r="D342" i="13"/>
  <c r="C342" i="13" s="1"/>
  <c r="B342" i="13"/>
  <c r="D187" i="13"/>
  <c r="C187" i="13" s="1"/>
  <c r="B187" i="13"/>
  <c r="D306" i="13"/>
  <c r="C306" i="13" s="1"/>
  <c r="B306" i="13"/>
  <c r="E174" i="13"/>
  <c r="C174" i="13" s="1"/>
  <c r="D173" i="13"/>
  <c r="C173" i="13" s="1"/>
  <c r="B173" i="13"/>
  <c r="E346" i="13"/>
  <c r="D346" i="13"/>
  <c r="C346" i="13" s="1"/>
  <c r="B346" i="13"/>
  <c r="D104" i="13"/>
  <c r="C104" i="13" s="1"/>
  <c r="B104" i="13"/>
  <c r="D211" i="13"/>
  <c r="C211" i="13" s="1"/>
  <c r="B211" i="13"/>
  <c r="D192" i="13"/>
  <c r="C192" i="13" s="1"/>
  <c r="B192" i="13"/>
  <c r="E131" i="13"/>
  <c r="C131" i="13" s="1"/>
  <c r="D34" i="13"/>
  <c r="C34" i="13" s="1"/>
  <c r="B34" i="13"/>
  <c r="D33" i="13"/>
  <c r="C33" i="13" s="1"/>
  <c r="B33" i="13"/>
  <c r="D313" i="13"/>
  <c r="C313" i="13" s="1"/>
  <c r="B313" i="13"/>
  <c r="D282" i="13"/>
  <c r="C282" i="13" s="1"/>
  <c r="B282" i="13"/>
  <c r="D230" i="13"/>
  <c r="C230" i="13" s="1"/>
  <c r="B230" i="13"/>
  <c r="D7" i="13"/>
  <c r="C7" i="13" s="1"/>
  <c r="B7" i="13"/>
  <c r="D176" i="13"/>
  <c r="C176" i="13" s="1"/>
  <c r="B176" i="13"/>
  <c r="D283" i="13"/>
  <c r="C283" i="13" s="1"/>
  <c r="B283" i="13"/>
  <c r="D336" i="13"/>
  <c r="C336" i="13" s="1"/>
  <c r="B336" i="13"/>
  <c r="E268" i="13"/>
  <c r="C268" i="13" s="1"/>
  <c r="D23" i="13"/>
  <c r="C23" i="13" s="1"/>
  <c r="B23" i="13"/>
  <c r="D170" i="13"/>
  <c r="C170" i="13" s="1"/>
  <c r="B170" i="13"/>
  <c r="D279" i="13"/>
  <c r="C279" i="13" s="1"/>
  <c r="B279" i="13"/>
  <c r="D133" i="13"/>
  <c r="C133" i="13" s="1"/>
  <c r="B133" i="13"/>
  <c r="D112" i="13"/>
  <c r="C112" i="13" s="1"/>
  <c r="B112" i="13"/>
  <c r="D234" i="13"/>
  <c r="C234" i="13" s="1"/>
  <c r="B234" i="13"/>
  <c r="D107" i="13"/>
  <c r="C107" i="13" s="1"/>
  <c r="B107" i="13"/>
  <c r="D327" i="13"/>
  <c r="C327" i="13" s="1"/>
  <c r="B327" i="13"/>
  <c r="D134" i="13"/>
  <c r="C134" i="13" s="1"/>
  <c r="B134" i="13"/>
  <c r="D259" i="13"/>
  <c r="C259" i="13" s="1"/>
  <c r="B259" i="13"/>
  <c r="D157" i="13"/>
  <c r="C157" i="13" s="1"/>
  <c r="B157" i="13"/>
  <c r="D276" i="13"/>
  <c r="C276" i="13" s="1"/>
  <c r="B276" i="13"/>
  <c r="E272" i="13"/>
  <c r="D272" i="13"/>
  <c r="C272" i="13" s="1"/>
  <c r="B272" i="13"/>
  <c r="E246" i="13"/>
  <c r="C246" i="13" s="1"/>
  <c r="B246" i="13"/>
  <c r="E113" i="13"/>
  <c r="C113" i="13" s="1"/>
  <c r="E26" i="13"/>
  <c r="D26" i="13"/>
  <c r="C26" i="13" s="1"/>
  <c r="B26" i="13"/>
  <c r="D277" i="13"/>
  <c r="C277" i="13" s="1"/>
  <c r="B277" i="13"/>
  <c r="D257" i="13"/>
  <c r="C257" i="13" s="1"/>
  <c r="B257" i="13"/>
  <c r="E278" i="13"/>
  <c r="D278" i="13"/>
  <c r="C278" i="13" s="1"/>
  <c r="B278" i="13"/>
  <c r="D109" i="13"/>
  <c r="C109" i="13" s="1"/>
  <c r="B109" i="13"/>
  <c r="D175" i="13"/>
  <c r="C175" i="13" s="1"/>
  <c r="B175" i="13"/>
  <c r="D184" i="13"/>
  <c r="C184" i="13" s="1"/>
  <c r="B184" i="13"/>
  <c r="D159" i="13"/>
  <c r="C159" i="13" s="1"/>
  <c r="B159" i="13"/>
  <c r="D233" i="13"/>
  <c r="C233" i="13" s="1"/>
  <c r="B233" i="13"/>
  <c r="E197" i="13"/>
  <c r="D197" i="13"/>
  <c r="C197" i="13" s="1"/>
  <c r="B197" i="13"/>
  <c r="D108" i="13"/>
  <c r="C108" i="13" s="1"/>
  <c r="B108" i="13"/>
  <c r="D194" i="13"/>
  <c r="C194" i="13" s="1"/>
  <c r="B194" i="13"/>
  <c r="D309" i="13"/>
  <c r="C309" i="13" s="1"/>
  <c r="B309" i="13"/>
  <c r="E64" i="13"/>
  <c r="D64" i="13"/>
  <c r="C64" i="13" s="1"/>
  <c r="B64" i="13"/>
  <c r="E22" i="13"/>
  <c r="C22" i="13" s="1"/>
  <c r="B22" i="13"/>
  <c r="D338" i="13"/>
  <c r="C338" i="13" s="1"/>
  <c r="B338" i="13"/>
  <c r="D98" i="13"/>
  <c r="C98" i="13" s="1"/>
  <c r="B98" i="13"/>
  <c r="D297" i="13"/>
  <c r="C297" i="13" s="1"/>
  <c r="B297" i="13"/>
  <c r="D286" i="13"/>
  <c r="C286" i="13" s="1"/>
  <c r="B286" i="13"/>
  <c r="D202" i="13"/>
  <c r="C202" i="13" s="1"/>
  <c r="B202" i="13"/>
  <c r="D145" i="13"/>
  <c r="C145" i="13" s="1"/>
  <c r="B145" i="13"/>
  <c r="D308" i="13"/>
  <c r="C308" i="13" s="1"/>
  <c r="B308" i="13"/>
  <c r="D146" i="13"/>
  <c r="C146" i="13" s="1"/>
  <c r="B146" i="13"/>
  <c r="D307" i="13"/>
  <c r="C307" i="13" s="1"/>
  <c r="B307" i="13"/>
  <c r="D294" i="13"/>
  <c r="C294" i="13" s="1"/>
  <c r="B294" i="13"/>
  <c r="D274" i="13"/>
  <c r="C274" i="13" s="1"/>
  <c r="B274" i="13"/>
  <c r="E168" i="13"/>
  <c r="D168" i="13"/>
  <c r="C168" i="13" s="1"/>
  <c r="B168" i="13"/>
  <c r="E267" i="13"/>
  <c r="D267" i="13"/>
  <c r="C267" i="13" s="1"/>
  <c r="B267" i="13"/>
  <c r="E147" i="13"/>
  <c r="D147" i="13"/>
  <c r="C147" i="13" s="1"/>
  <c r="B147" i="13"/>
  <c r="D36" i="13"/>
  <c r="C36" i="13" s="1"/>
  <c r="B36" i="13"/>
  <c r="D316" i="13"/>
  <c r="C316" i="13" s="1"/>
  <c r="B316" i="13"/>
  <c r="D193" i="13"/>
  <c r="C193" i="13" s="1"/>
  <c r="B193" i="13"/>
  <c r="E335" i="13"/>
  <c r="D335" i="13"/>
  <c r="C335" i="13" s="1"/>
  <c r="B335" i="13"/>
  <c r="D38" i="13"/>
  <c r="C38" i="13" s="1"/>
  <c r="B38" i="13"/>
  <c r="D245" i="13"/>
  <c r="C245" i="13" s="1"/>
  <c r="B245" i="13"/>
  <c r="D125" i="13"/>
  <c r="C125" i="13" s="1"/>
  <c r="B125" i="13"/>
  <c r="D258" i="13"/>
  <c r="C258" i="13" s="1"/>
  <c r="B258" i="13"/>
  <c r="D206" i="13"/>
  <c r="C206" i="13" s="1"/>
  <c r="B206" i="13"/>
  <c r="D240" i="13"/>
  <c r="C240" i="13" s="1"/>
  <c r="B240" i="13"/>
  <c r="D330" i="13"/>
  <c r="C330" i="13" s="1"/>
  <c r="B330" i="13"/>
  <c r="D227" i="13"/>
  <c r="C227" i="13" s="1"/>
  <c r="B227" i="13"/>
  <c r="D331" i="13"/>
  <c r="C331" i="13" s="1"/>
  <c r="B331" i="13"/>
  <c r="E17" i="13"/>
  <c r="C17" i="13" s="1"/>
  <c r="B17" i="13"/>
  <c r="E229" i="13"/>
  <c r="D229" i="13"/>
  <c r="C229" i="13" s="1"/>
  <c r="B229" i="13"/>
  <c r="E24" i="13"/>
  <c r="D24" i="13"/>
  <c r="C24" i="13" s="1"/>
  <c r="B24" i="13"/>
  <c r="D345" i="13"/>
  <c r="C345" i="13" s="1"/>
  <c r="B345" i="13"/>
  <c r="E73" i="13"/>
  <c r="D73" i="13"/>
  <c r="C73" i="13" s="1"/>
  <c r="B73" i="13"/>
  <c r="D111" i="13"/>
  <c r="C111" i="13" s="1"/>
  <c r="B111" i="13"/>
  <c r="D223" i="13"/>
  <c r="C223" i="13" s="1"/>
  <c r="B223" i="13"/>
  <c r="D318" i="13"/>
  <c r="C318" i="13" s="1"/>
  <c r="B318" i="13"/>
  <c r="D46" i="13"/>
  <c r="C46" i="13" s="1"/>
  <c r="B46" i="13"/>
  <c r="E171" i="13"/>
  <c r="C171" i="13" s="1"/>
  <c r="E251" i="13"/>
  <c r="D251" i="13"/>
  <c r="C251" i="13" s="1"/>
  <c r="B251" i="13"/>
  <c r="D235" i="13"/>
  <c r="C235" i="13" s="1"/>
  <c r="B235" i="13"/>
  <c r="D158" i="13"/>
  <c r="C158" i="13" s="1"/>
  <c r="B158" i="13"/>
  <c r="D210" i="13"/>
  <c r="C210" i="13" s="1"/>
  <c r="B210" i="13"/>
  <c r="E264" i="13"/>
  <c r="C264" i="13" s="1"/>
  <c r="B264" i="13"/>
  <c r="D203" i="13"/>
  <c r="C203" i="13" s="1"/>
  <c r="B203" i="13"/>
  <c r="E188" i="13"/>
  <c r="D188" i="13"/>
  <c r="C188" i="13" s="1"/>
  <c r="B188" i="13"/>
  <c r="D181" i="13"/>
  <c r="C181" i="13" s="1"/>
  <c r="B181" i="13"/>
  <c r="D288" i="13"/>
  <c r="C288" i="13" s="1"/>
  <c r="B288" i="13"/>
  <c r="D97" i="13"/>
  <c r="C97" i="13" s="1"/>
  <c r="B97" i="13"/>
  <c r="D255" i="13"/>
  <c r="C255" i="13" s="1"/>
  <c r="B255" i="13"/>
  <c r="D35" i="13"/>
  <c r="C35" i="13" s="1"/>
  <c r="B35" i="13"/>
  <c r="D201" i="13"/>
  <c r="C201" i="13" s="1"/>
  <c r="B201" i="13"/>
  <c r="D37" i="13"/>
  <c r="C37" i="13" s="1"/>
  <c r="B37" i="13"/>
  <c r="E25" i="13"/>
  <c r="D25" i="13"/>
  <c r="C25" i="13" s="1"/>
  <c r="B25" i="13"/>
  <c r="D260" i="13"/>
  <c r="C260" i="13" s="1"/>
  <c r="B260" i="13"/>
  <c r="D126" i="13"/>
  <c r="C126" i="13" s="1"/>
  <c r="B126" i="13"/>
  <c r="E219" i="13"/>
  <c r="C219" i="13" s="1"/>
  <c r="B219" i="13"/>
  <c r="D40" i="13"/>
  <c r="C40" i="13" s="1"/>
  <c r="B40" i="13"/>
  <c r="E263" i="13"/>
  <c r="C263" i="13" s="1"/>
  <c r="B263" i="13"/>
  <c r="D231" i="13"/>
  <c r="C231" i="13" s="1"/>
  <c r="B231" i="13"/>
  <c r="D122" i="13"/>
  <c r="C122" i="13" s="1"/>
  <c r="B122" i="13"/>
  <c r="E241" i="13"/>
  <c r="C241" i="13" s="1"/>
  <c r="B241" i="13"/>
  <c r="D224" i="13"/>
  <c r="C224" i="13" s="1"/>
  <c r="B224" i="13"/>
  <c r="D214" i="13"/>
  <c r="C214" i="13" s="1"/>
  <c r="B214" i="13"/>
  <c r="E334" i="13"/>
  <c r="C334" i="13" s="1"/>
  <c r="B334" i="13"/>
  <c r="E323" i="13"/>
  <c r="C323" i="13"/>
  <c r="B323" i="13"/>
  <c r="E232" i="13"/>
  <c r="D232" i="13"/>
  <c r="C232" i="13" s="1"/>
  <c r="B232" i="13"/>
  <c r="D271" i="13"/>
  <c r="C271" i="13" s="1"/>
  <c r="B271" i="13"/>
  <c r="E59" i="13"/>
  <c r="D59" i="13"/>
  <c r="C59" i="13" s="1"/>
  <c r="B59" i="13"/>
  <c r="E74" i="13"/>
  <c r="D74" i="13"/>
  <c r="C74" i="13" s="1"/>
  <c r="B74" i="13"/>
  <c r="E43" i="13"/>
  <c r="D43" i="13"/>
  <c r="C43" i="13" s="1"/>
  <c r="B43" i="13"/>
  <c r="E324" i="13"/>
  <c r="C324" i="13" s="1"/>
  <c r="B324" i="13"/>
  <c r="D303" i="13"/>
  <c r="C303" i="13" s="1"/>
  <c r="B303" i="13"/>
  <c r="D247" i="13"/>
  <c r="C247" i="13" s="1"/>
  <c r="B247" i="13"/>
  <c r="E291" i="13"/>
  <c r="C291" i="13" s="1"/>
  <c r="D132" i="13"/>
  <c r="C132" i="13" s="1"/>
  <c r="B132" i="13"/>
  <c r="D208" i="13"/>
  <c r="C208" i="13" s="1"/>
  <c r="B208" i="13"/>
  <c r="D285" i="13"/>
  <c r="C285" i="13" s="1"/>
  <c r="B285" i="13"/>
  <c r="E67" i="13"/>
  <c r="D67" i="13"/>
  <c r="C67" i="13" s="1"/>
  <c r="B67" i="13"/>
  <c r="D144" i="13"/>
  <c r="C144" i="13" s="1"/>
  <c r="B144" i="13"/>
  <c r="E84" i="13"/>
  <c r="D84" i="13"/>
  <c r="C84" i="13" s="1"/>
  <c r="B84" i="13"/>
  <c r="E149" i="13"/>
  <c r="D149" i="13"/>
  <c r="C149" i="13" s="1"/>
  <c r="B149" i="13"/>
  <c r="E16" i="13"/>
  <c r="C16" i="13" s="1"/>
  <c r="B16" i="13"/>
  <c r="E71" i="13"/>
  <c r="D71" i="13"/>
  <c r="C71" i="13" s="1"/>
  <c r="B71" i="13"/>
  <c r="E44" i="13"/>
  <c r="D44" i="13"/>
  <c r="C44" i="13" s="1"/>
  <c r="B44" i="13"/>
  <c r="D110" i="13"/>
  <c r="C110" i="13" s="1"/>
  <c r="B110" i="13"/>
  <c r="E156" i="13"/>
  <c r="D156" i="13"/>
  <c r="C156" i="13" s="1"/>
  <c r="B156" i="13"/>
  <c r="E60" i="13"/>
  <c r="D60" i="13"/>
  <c r="C60" i="13" s="1"/>
  <c r="B60" i="13"/>
  <c r="E30" i="13"/>
  <c r="D30" i="13"/>
  <c r="C30" i="13" s="1"/>
  <c r="B30" i="13"/>
  <c r="E18" i="13"/>
  <c r="C18" i="13" s="1"/>
  <c r="B18" i="13"/>
  <c r="D129" i="13"/>
  <c r="C129" i="13" s="1"/>
  <c r="B129" i="13"/>
  <c r="E343" i="13"/>
  <c r="D343" i="13"/>
  <c r="C343" i="13" s="1"/>
  <c r="B343" i="13"/>
  <c r="D49" i="13"/>
  <c r="C49" i="13" s="1"/>
  <c r="B49" i="13"/>
  <c r="D50" i="13"/>
  <c r="C50" i="13" s="1"/>
  <c r="B50" i="13"/>
  <c r="D48" i="13"/>
  <c r="C48" i="13" s="1"/>
  <c r="B48" i="13"/>
  <c r="E101" i="13"/>
  <c r="D101" i="13"/>
  <c r="C101" i="13" s="1"/>
  <c r="B101" i="13"/>
  <c r="E238" i="13"/>
  <c r="D238" i="13"/>
  <c r="C238" i="13" s="1"/>
  <c r="B238" i="13"/>
  <c r="E99" i="13"/>
  <c r="D99" i="13"/>
  <c r="C99" i="13" s="1"/>
  <c r="B99" i="13"/>
  <c r="D11" i="13"/>
  <c r="C11" i="13" s="1"/>
  <c r="B11" i="13"/>
  <c r="E269" i="13"/>
  <c r="D269" i="13"/>
  <c r="C269" i="13" s="1"/>
  <c r="B269" i="13"/>
  <c r="D39" i="13"/>
  <c r="C39" i="13" s="1"/>
  <c r="B39" i="13"/>
  <c r="D8" i="13"/>
  <c r="C8" i="13" s="1"/>
  <c r="B8" i="13"/>
  <c r="E273" i="13"/>
  <c r="D273" i="13"/>
  <c r="C273" i="13" s="1"/>
  <c r="B273" i="13"/>
  <c r="D100" i="13"/>
  <c r="C100" i="13" s="1"/>
  <c r="B100" i="13"/>
  <c r="D225" i="13"/>
  <c r="C225" i="13" s="1"/>
  <c r="B225" i="13"/>
  <c r="E127" i="13"/>
  <c r="D127" i="13"/>
  <c r="C127" i="13" s="1"/>
  <c r="B127" i="13"/>
  <c r="E69" i="13"/>
  <c r="D69" i="13"/>
  <c r="C69" i="13" s="1"/>
  <c r="B69" i="13"/>
  <c r="D228" i="13"/>
  <c r="C228" i="13" s="1"/>
  <c r="B228" i="13"/>
  <c r="E45" i="13"/>
  <c r="D45" i="13"/>
  <c r="C45" i="13" s="1"/>
  <c r="B45" i="13"/>
  <c r="E320" i="13"/>
  <c r="D320" i="13"/>
  <c r="C320" i="13" s="1"/>
  <c r="B320" i="13"/>
  <c r="E311" i="13"/>
  <c r="D311" i="13"/>
  <c r="C311" i="13" s="1"/>
  <c r="B311" i="13"/>
  <c r="E161" i="13"/>
  <c r="D161" i="13"/>
  <c r="C161" i="13" s="1"/>
  <c r="B161" i="13"/>
  <c r="E242" i="13"/>
  <c r="C242" i="13" s="1"/>
  <c r="D280" i="13"/>
  <c r="C280" i="13" s="1"/>
  <c r="B280" i="13"/>
  <c r="D9" i="13"/>
  <c r="C9" i="13" s="1"/>
  <c r="B9" i="13"/>
  <c r="E249" i="13"/>
  <c r="C249" i="13" s="1"/>
  <c r="B249" i="13"/>
  <c r="D103" i="13"/>
  <c r="C103" i="13" s="1"/>
  <c r="B103" i="13"/>
  <c r="E152" i="13"/>
  <c r="D152" i="13"/>
  <c r="C152" i="13" s="1"/>
  <c r="B152" i="13"/>
  <c r="E2" i="13"/>
  <c r="C2" i="13" s="1"/>
  <c r="B2" i="13"/>
  <c r="D252" i="13"/>
  <c r="C252" i="13" s="1"/>
  <c r="B252" i="13"/>
  <c r="D128" i="13"/>
  <c r="C128" i="13" s="1"/>
  <c r="B128" i="13"/>
  <c r="E124" i="13"/>
  <c r="D124" i="13"/>
  <c r="C124" i="13" s="1"/>
  <c r="B124" i="13"/>
  <c r="D275" i="13"/>
  <c r="C275" i="13" s="1"/>
  <c r="B275" i="13"/>
  <c r="E337" i="13"/>
  <c r="C337" i="13" s="1"/>
  <c r="B337" i="13"/>
  <c r="E19" i="13"/>
  <c r="C19" i="13" s="1"/>
  <c r="B19" i="13"/>
  <c r="E29" i="13"/>
  <c r="D29" i="13"/>
  <c r="C29" i="13" s="1"/>
  <c r="B29" i="13"/>
  <c r="D47" i="13"/>
  <c r="C47" i="13" s="1"/>
  <c r="B47" i="13"/>
  <c r="D139" i="13"/>
  <c r="C139" i="13" s="1"/>
  <c r="B139" i="13"/>
  <c r="E347" i="13"/>
  <c r="C347" i="13" s="1"/>
  <c r="D198" i="13"/>
  <c r="C198" i="13" s="1"/>
  <c r="B198" i="13"/>
  <c r="D41" i="13"/>
  <c r="C41" i="13" s="1"/>
  <c r="B41" i="13"/>
  <c r="D332" i="13"/>
  <c r="C332" i="13" s="1"/>
  <c r="B332" i="13"/>
  <c r="E42" i="13"/>
  <c r="D42" i="13"/>
  <c r="C42" i="13" s="1"/>
  <c r="B42" i="13"/>
  <c r="E61" i="13"/>
  <c r="C61" i="13" s="1"/>
  <c r="B61" i="13"/>
  <c r="E20" i="13"/>
  <c r="C20" i="13" s="1"/>
  <c r="B20" i="13"/>
  <c r="E326" i="13"/>
  <c r="C326" i="13" s="1"/>
  <c r="E248" i="13"/>
  <c r="C248" i="13" s="1"/>
  <c r="B248" i="13"/>
  <c r="E195" i="13"/>
  <c r="C195" i="13" s="1"/>
  <c r="B195" i="13"/>
  <c r="D179" i="13"/>
  <c r="C179" i="13" s="1"/>
  <c r="B179" i="13"/>
  <c r="D13" i="13"/>
  <c r="C13" i="13" s="1"/>
  <c r="B13" i="13"/>
  <c r="E91" i="13"/>
  <c r="D91" i="13"/>
  <c r="C91" i="13" s="1"/>
  <c r="B91" i="13"/>
  <c r="E65" i="13"/>
  <c r="C65" i="13" s="1"/>
  <c r="B65" i="13"/>
  <c r="E94" i="13"/>
  <c r="D94" i="13"/>
  <c r="C94" i="13" s="1"/>
  <c r="B94" i="13"/>
  <c r="E6" i="13"/>
  <c r="C6" i="13" s="1"/>
  <c r="B6" i="13"/>
  <c r="E220" i="13"/>
  <c r="C220" i="13" s="1"/>
  <c r="B220" i="13"/>
  <c r="E31" i="13"/>
  <c r="D31" i="13"/>
  <c r="C31" i="13" s="1"/>
  <c r="B31" i="13"/>
  <c r="D284" i="13"/>
  <c r="C284" i="13" s="1"/>
  <c r="B284" i="13"/>
  <c r="E254" i="13"/>
  <c r="C254" i="13" s="1"/>
  <c r="B254" i="13"/>
  <c r="E4" i="13"/>
  <c r="C4" i="13" s="1"/>
  <c r="B4" i="13"/>
  <c r="E68" i="13"/>
  <c r="D68" i="13"/>
  <c r="C68" i="13" s="1"/>
  <c r="B68" i="13"/>
  <c r="D102" i="13"/>
  <c r="C102" i="13" s="1"/>
  <c r="B102" i="13"/>
  <c r="E123" i="13"/>
  <c r="D123" i="13"/>
  <c r="C123" i="13" s="1"/>
  <c r="B123" i="13"/>
  <c r="E77" i="13"/>
  <c r="D77" i="13"/>
  <c r="C77" i="13" s="1"/>
  <c r="B77" i="13"/>
  <c r="E66" i="13"/>
  <c r="D66" i="13"/>
  <c r="C66" i="13" s="1"/>
  <c r="B66" i="13"/>
  <c r="E89" i="13"/>
  <c r="D89" i="13"/>
  <c r="C89" i="13" s="1"/>
  <c r="B89" i="13"/>
  <c r="E28" i="13"/>
  <c r="D28" i="13"/>
  <c r="C28" i="13" s="1"/>
  <c r="B28" i="13"/>
  <c r="D53" i="13"/>
  <c r="C53" i="13" s="1"/>
  <c r="B53" i="13"/>
  <c r="E15" i="13"/>
  <c r="C15" i="13"/>
  <c r="B15" i="13"/>
  <c r="E83" i="13"/>
  <c r="D83" i="13"/>
  <c r="C83" i="13" s="1"/>
  <c r="B83" i="13"/>
  <c r="E72" i="13"/>
  <c r="C72" i="13" s="1"/>
  <c r="B72" i="13"/>
  <c r="D160" i="13"/>
  <c r="C160" i="13" s="1"/>
  <c r="B160" i="13"/>
  <c r="E3" i="13"/>
  <c r="C3" i="13" s="1"/>
  <c r="B3" i="13"/>
  <c r="E85" i="13"/>
  <c r="D85" i="13"/>
  <c r="C85" i="13" s="1"/>
  <c r="B85" i="13"/>
  <c r="E244" i="13"/>
  <c r="D244" i="13"/>
  <c r="C244" i="13" s="1"/>
  <c r="B244" i="13"/>
  <c r="E5" i="13"/>
  <c r="C5" i="13" s="1"/>
  <c r="B5" i="13"/>
  <c r="D115" i="13"/>
  <c r="C115" i="13" s="1"/>
  <c r="B115" i="13"/>
  <c r="E325" i="13"/>
  <c r="D325" i="13"/>
  <c r="C325" i="13" s="1"/>
  <c r="B325" i="13"/>
  <c r="E14" i="13"/>
  <c r="C14" i="13" s="1"/>
  <c r="B14" i="13"/>
  <c r="D163" i="13"/>
  <c r="C163" i="13" s="1"/>
  <c r="B163" i="13"/>
  <c r="E239" i="13"/>
  <c r="C239" i="13" s="1"/>
  <c r="B239" i="13"/>
  <c r="E218" i="13"/>
  <c r="C218" i="13" s="1"/>
  <c r="E32" i="13"/>
  <c r="D32" i="13"/>
  <c r="C32" i="13" s="1"/>
  <c r="B32" i="13"/>
  <c r="E54" i="13"/>
  <c r="D54" i="13"/>
  <c r="C54" i="13" s="1"/>
  <c r="B54" i="13"/>
  <c r="D250" i="13"/>
  <c r="C250" i="13" s="1"/>
  <c r="B250" i="13"/>
  <c r="E96" i="13"/>
  <c r="D96" i="13"/>
  <c r="C96" i="13" s="1"/>
  <c r="B96" i="13"/>
  <c r="E79" i="13"/>
  <c r="D79" i="13"/>
  <c r="C79" i="13" s="1"/>
  <c r="B79" i="13"/>
  <c r="E10" i="13"/>
  <c r="C10" i="13" s="1"/>
  <c r="D253" i="13"/>
  <c r="C253" i="13" s="1"/>
  <c r="B253" i="13"/>
  <c r="E21" i="13"/>
  <c r="C21" i="13" s="1"/>
  <c r="B21" i="13"/>
  <c r="E341" i="13"/>
  <c r="C341" i="13" s="1"/>
  <c r="E93" i="13"/>
  <c r="D93" i="13"/>
  <c r="C93" i="13" s="1"/>
  <c r="B93" i="13"/>
  <c r="E88" i="13"/>
  <c r="D88" i="13"/>
  <c r="C88" i="13" s="1"/>
  <c r="B88" i="13"/>
  <c r="E92" i="13"/>
  <c r="D92" i="13"/>
  <c r="C92" i="13" s="1"/>
  <c r="B92" i="13"/>
  <c r="E106" i="13"/>
  <c r="D106" i="13"/>
  <c r="C106" i="13" s="1"/>
  <c r="B106" i="13"/>
  <c r="E87" i="13"/>
  <c r="D87" i="13"/>
  <c r="C87" i="13" s="1"/>
  <c r="B87" i="13"/>
  <c r="E121" i="13"/>
  <c r="D121" i="13"/>
  <c r="C121" i="13" s="1"/>
  <c r="B121" i="13"/>
  <c r="E90" i="13"/>
  <c r="D90" i="13"/>
  <c r="C90" i="13" s="1"/>
  <c r="B90" i="13"/>
  <c r="E81" i="13"/>
  <c r="D81" i="13"/>
  <c r="C81" i="13" s="1"/>
  <c r="B81" i="13"/>
  <c r="E76" i="13"/>
  <c r="D76" i="13"/>
  <c r="C76" i="13" s="1"/>
  <c r="B76" i="13"/>
  <c r="D52" i="13"/>
  <c r="C52" i="13" s="1"/>
  <c r="B52" i="13"/>
  <c r="D117" i="13"/>
  <c r="C117" i="13" s="1"/>
  <c r="B117" i="13"/>
  <c r="E78" i="13"/>
  <c r="D78" i="13"/>
  <c r="C78" i="13" s="1"/>
  <c r="B78" i="13"/>
  <c r="E86" i="13"/>
  <c r="D86" i="13"/>
  <c r="C86" i="13" s="1"/>
  <c r="B86" i="13"/>
  <c r="D344" i="13"/>
  <c r="C344" i="13" s="1"/>
  <c r="B344" i="13"/>
  <c r="E63" i="13"/>
  <c r="D63" i="13"/>
  <c r="C63" i="13" s="1"/>
  <c r="B63" i="13"/>
  <c r="E75" i="13"/>
  <c r="D75" i="13"/>
  <c r="C75" i="13" s="1"/>
  <c r="B75" i="13"/>
  <c r="E82" i="13"/>
  <c r="D82" i="13"/>
  <c r="C82" i="13" s="1"/>
  <c r="B82" i="13"/>
  <c r="E55" i="13"/>
  <c r="C55" i="13" s="1"/>
  <c r="B55" i="13"/>
  <c r="E80" i="13"/>
  <c r="D80" i="13"/>
  <c r="C80" i="13" s="1"/>
  <c r="B80" i="13"/>
  <c r="E56" i="13"/>
  <c r="C56" i="13" s="1"/>
  <c r="B56" i="13"/>
  <c r="D328" i="13"/>
  <c r="C328" i="13" s="1"/>
  <c r="B328" i="13"/>
  <c r="E51" i="13"/>
  <c r="D51" i="13"/>
  <c r="C51" i="13" s="1"/>
  <c r="B51" i="13"/>
  <c r="D120" i="13"/>
  <c r="C120" i="13" s="1"/>
  <c r="B120" i="13"/>
  <c r="D119" i="13"/>
  <c r="C119" i="13" s="1"/>
  <c r="B119" i="13"/>
  <c r="D116" i="13"/>
  <c r="C116" i="13" s="1"/>
  <c r="B116" i="13"/>
  <c r="E315" i="13"/>
  <c r="C315" i="13" s="1"/>
  <c r="D118" i="13"/>
  <c r="C118" i="13" s="1"/>
  <c r="B118" i="13"/>
  <c r="D114" i="13"/>
  <c r="C114" i="13" s="1"/>
  <c r="B114" i="13"/>
  <c r="D156" i="12"/>
  <c r="C156" i="12" s="1"/>
  <c r="B156" i="12"/>
  <c r="D64" i="12"/>
  <c r="C64" i="12" s="1"/>
  <c r="B64" i="12"/>
  <c r="D294" i="12"/>
  <c r="C294" i="12" s="1"/>
  <c r="B294" i="12"/>
  <c r="D280" i="12"/>
  <c r="C280" i="12" s="1"/>
  <c r="B280" i="12"/>
  <c r="D341" i="12"/>
  <c r="C341" i="12" s="1"/>
  <c r="B341" i="12"/>
  <c r="D315" i="12"/>
  <c r="C315" i="12" s="1"/>
  <c r="B315" i="12"/>
  <c r="D332" i="12"/>
  <c r="C332" i="12" s="1"/>
  <c r="B332" i="12"/>
  <c r="D142" i="12"/>
  <c r="C142" i="12" s="1"/>
  <c r="B142" i="12"/>
  <c r="D296" i="12"/>
  <c r="C296" i="12" s="1"/>
  <c r="B296" i="12"/>
  <c r="D297" i="12"/>
  <c r="C297" i="12" s="1"/>
  <c r="B297" i="12"/>
  <c r="E321" i="12"/>
  <c r="C321" i="12" s="1"/>
  <c r="E323" i="12"/>
  <c r="D323" i="12"/>
  <c r="C323" i="12" s="1"/>
  <c r="B323" i="12"/>
  <c r="D328" i="12"/>
  <c r="C328" i="12" s="1"/>
  <c r="B328" i="12"/>
  <c r="D252" i="12"/>
  <c r="C252" i="12" s="1"/>
  <c r="B252" i="12"/>
  <c r="D312" i="12"/>
  <c r="C312" i="12" s="1"/>
  <c r="B312" i="12"/>
  <c r="D342" i="12"/>
  <c r="C342" i="12" s="1"/>
  <c r="B342" i="12"/>
  <c r="D213" i="12"/>
  <c r="C213" i="12" s="1"/>
  <c r="B213" i="12"/>
  <c r="D305" i="12"/>
  <c r="C305" i="12" s="1"/>
  <c r="B305" i="12"/>
  <c r="D203" i="12"/>
  <c r="C203" i="12" s="1"/>
  <c r="B203" i="12"/>
  <c r="D241" i="12"/>
  <c r="C241" i="12" s="1"/>
  <c r="B241" i="12"/>
  <c r="E217" i="12"/>
  <c r="D217" i="12"/>
  <c r="C217" i="12" s="1"/>
  <c r="B217" i="12"/>
  <c r="D200" i="12"/>
  <c r="C200" i="12" s="1"/>
  <c r="B200" i="12"/>
  <c r="E188" i="12"/>
  <c r="D188" i="12"/>
  <c r="C188" i="12" s="1"/>
  <c r="B188" i="12"/>
  <c r="D187" i="12"/>
  <c r="C187" i="12" s="1"/>
  <c r="B187" i="12"/>
  <c r="E196" i="12"/>
  <c r="C196" i="12" s="1"/>
  <c r="B196" i="12"/>
  <c r="D189" i="12"/>
  <c r="C189" i="12" s="1"/>
  <c r="B189" i="12"/>
  <c r="D191" i="12"/>
  <c r="C191" i="12" s="1"/>
  <c r="B191" i="12"/>
  <c r="D129" i="12"/>
  <c r="C129" i="12" s="1"/>
  <c r="B129" i="12"/>
  <c r="E25" i="12"/>
  <c r="C25" i="12" s="1"/>
  <c r="E4" i="12"/>
  <c r="D4" i="12"/>
  <c r="C4" i="12" s="1"/>
  <c r="B4" i="12"/>
  <c r="D313" i="12"/>
  <c r="C313" i="12" s="1"/>
  <c r="B313" i="12"/>
  <c r="D82" i="12"/>
  <c r="C82" i="12" s="1"/>
  <c r="B82" i="12"/>
  <c r="D337" i="12"/>
  <c r="C337" i="12" s="1"/>
  <c r="B337" i="12"/>
  <c r="D300" i="12"/>
  <c r="C300" i="12" s="1"/>
  <c r="B300" i="12"/>
  <c r="D335" i="12"/>
  <c r="C335" i="12" s="1"/>
  <c r="B335" i="12"/>
  <c r="D167" i="12"/>
  <c r="C167" i="12" s="1"/>
  <c r="B167" i="12"/>
  <c r="D309" i="12"/>
  <c r="C309" i="12" s="1"/>
  <c r="B309" i="12"/>
  <c r="D343" i="12"/>
  <c r="C343" i="12" s="1"/>
  <c r="B343" i="12"/>
  <c r="E231" i="12"/>
  <c r="D231" i="12"/>
  <c r="C231" i="12" s="1"/>
  <c r="B231" i="12"/>
  <c r="D320" i="12"/>
  <c r="C320" i="12" s="1"/>
  <c r="B320" i="12"/>
  <c r="E303" i="12"/>
  <c r="D303" i="12"/>
  <c r="C303" i="12" s="1"/>
  <c r="B303" i="12"/>
  <c r="D307" i="12"/>
  <c r="C307" i="12" s="1"/>
  <c r="B307" i="12"/>
  <c r="D336" i="12"/>
  <c r="C336" i="12" s="1"/>
  <c r="B336" i="12"/>
  <c r="D240" i="12"/>
  <c r="C240" i="12" s="1"/>
  <c r="B240" i="12"/>
  <c r="D207" i="12"/>
  <c r="C207" i="12" s="1"/>
  <c r="B207" i="12"/>
  <c r="D326" i="12"/>
  <c r="C326" i="12" s="1"/>
  <c r="B326" i="12"/>
  <c r="D171" i="12"/>
  <c r="C171" i="12" s="1"/>
  <c r="B171" i="12"/>
  <c r="D295" i="12"/>
  <c r="C295" i="12" s="1"/>
  <c r="B295" i="12"/>
  <c r="D306" i="12"/>
  <c r="C306" i="12" s="1"/>
  <c r="B306" i="12"/>
  <c r="D254" i="12"/>
  <c r="C254" i="12" s="1"/>
  <c r="B254" i="12"/>
  <c r="D319" i="12"/>
  <c r="C319" i="12" s="1"/>
  <c r="B319" i="12"/>
  <c r="D331" i="12"/>
  <c r="C331" i="12" s="1"/>
  <c r="B331" i="12"/>
  <c r="D267" i="12"/>
  <c r="C267" i="12" s="1"/>
  <c r="B267" i="12"/>
  <c r="D275" i="12"/>
  <c r="C275" i="12" s="1"/>
  <c r="B275" i="12"/>
  <c r="D347" i="12"/>
  <c r="C347" i="12" s="1"/>
  <c r="B347" i="12"/>
  <c r="D316" i="12"/>
  <c r="C316" i="12" s="1"/>
  <c r="B316" i="12"/>
  <c r="D286" i="12"/>
  <c r="C286" i="12" s="1"/>
  <c r="B286" i="12"/>
  <c r="D169" i="12"/>
  <c r="C169" i="12" s="1"/>
  <c r="B169" i="12"/>
  <c r="D274" i="12"/>
  <c r="C274" i="12" s="1"/>
  <c r="B274" i="12"/>
  <c r="D179" i="12"/>
  <c r="C179" i="12" s="1"/>
  <c r="B179" i="12"/>
  <c r="D334" i="12"/>
  <c r="C334" i="12" s="1"/>
  <c r="B334" i="12"/>
  <c r="D173" i="12"/>
  <c r="C173" i="12" s="1"/>
  <c r="B173" i="12"/>
  <c r="D330" i="12"/>
  <c r="C330" i="12" s="1"/>
  <c r="B330" i="12"/>
  <c r="D329" i="12"/>
  <c r="C329" i="12" s="1"/>
  <c r="B329" i="12"/>
  <c r="E221" i="12"/>
  <c r="D221" i="12"/>
  <c r="C221" i="12" s="1"/>
  <c r="B221" i="12"/>
  <c r="D121" i="12"/>
  <c r="C121" i="12" s="1"/>
  <c r="B121" i="12"/>
  <c r="D235" i="12"/>
  <c r="C235" i="12" s="1"/>
  <c r="B235" i="12"/>
  <c r="D302" i="12"/>
  <c r="C302" i="12" s="1"/>
  <c r="B302" i="12"/>
  <c r="E161" i="12"/>
  <c r="C161" i="12" s="1"/>
  <c r="D304" i="12"/>
  <c r="C304" i="12" s="1"/>
  <c r="B304" i="12"/>
  <c r="E234" i="12"/>
  <c r="D234" i="12"/>
  <c r="C234" i="12" s="1"/>
  <c r="B234" i="12"/>
  <c r="D104" i="12"/>
  <c r="C104" i="12" s="1"/>
  <c r="B104" i="12"/>
  <c r="D310" i="12"/>
  <c r="C310" i="12" s="1"/>
  <c r="B310" i="12"/>
  <c r="D174" i="12"/>
  <c r="C174" i="12" s="1"/>
  <c r="B174" i="12"/>
  <c r="D327" i="12"/>
  <c r="C327" i="12" s="1"/>
  <c r="B327" i="12"/>
  <c r="D133" i="12"/>
  <c r="C133" i="12" s="1"/>
  <c r="B133" i="12"/>
  <c r="D260" i="12"/>
  <c r="C260" i="12" s="1"/>
  <c r="B260" i="12"/>
  <c r="D115" i="12"/>
  <c r="C115" i="12" s="1"/>
  <c r="B115" i="12"/>
  <c r="D257" i="12"/>
  <c r="C257" i="12" s="1"/>
  <c r="B257" i="12"/>
  <c r="E322" i="12"/>
  <c r="C322" i="12" s="1"/>
  <c r="D215" i="12"/>
  <c r="C215" i="12" s="1"/>
  <c r="B215" i="12"/>
  <c r="D256" i="12"/>
  <c r="C256" i="12" s="1"/>
  <c r="B256" i="12"/>
  <c r="D285" i="12"/>
  <c r="C285" i="12" s="1"/>
  <c r="B285" i="12"/>
  <c r="D201" i="12"/>
  <c r="C201" i="12" s="1"/>
  <c r="B201" i="12"/>
  <c r="D150" i="12"/>
  <c r="C150" i="12" s="1"/>
  <c r="B150" i="12"/>
  <c r="D269" i="12"/>
  <c r="C269" i="12" s="1"/>
  <c r="B269" i="12"/>
  <c r="E225" i="12"/>
  <c r="D225" i="12"/>
  <c r="C225" i="12" s="1"/>
  <c r="B225" i="12"/>
  <c r="E41" i="12"/>
  <c r="C41" i="12" s="1"/>
  <c r="B41" i="12"/>
  <c r="D277" i="12"/>
  <c r="C277" i="12" s="1"/>
  <c r="B277" i="12"/>
  <c r="D206" i="12"/>
  <c r="C206" i="12" s="1"/>
  <c r="B206" i="12"/>
  <c r="E198" i="12"/>
  <c r="D198" i="12"/>
  <c r="C198" i="12" s="1"/>
  <c r="B198" i="12"/>
  <c r="D40" i="12"/>
  <c r="C40" i="12" s="1"/>
  <c r="B40" i="12"/>
  <c r="D204" i="12"/>
  <c r="C204" i="12" s="1"/>
  <c r="B204" i="12"/>
  <c r="D166" i="12"/>
  <c r="C166" i="12" s="1"/>
  <c r="B166" i="12"/>
  <c r="E190" i="12"/>
  <c r="D190" i="12"/>
  <c r="C190" i="12" s="1"/>
  <c r="B190" i="12"/>
  <c r="D178" i="12"/>
  <c r="C178" i="12" s="1"/>
  <c r="B178" i="12"/>
  <c r="D155" i="12"/>
  <c r="C155" i="12" s="1"/>
  <c r="B155" i="12"/>
  <c r="D266" i="12"/>
  <c r="C266" i="12" s="1"/>
  <c r="B266" i="12"/>
  <c r="D263" i="12"/>
  <c r="C263" i="12" s="1"/>
  <c r="B263" i="12"/>
  <c r="D127" i="12"/>
  <c r="C127" i="12" s="1"/>
  <c r="B127" i="12"/>
  <c r="D170" i="12"/>
  <c r="C170" i="12" s="1"/>
  <c r="B170" i="12"/>
  <c r="D137" i="12"/>
  <c r="C137" i="12" s="1"/>
  <c r="B137" i="12"/>
  <c r="D154" i="12"/>
  <c r="C154" i="12" s="1"/>
  <c r="B154" i="12"/>
  <c r="D228" i="12"/>
  <c r="C228" i="12" s="1"/>
  <c r="B228" i="12"/>
  <c r="D324" i="12"/>
  <c r="C324" i="12" s="1"/>
  <c r="B324" i="12"/>
  <c r="E162" i="12"/>
  <c r="D162" i="12"/>
  <c r="C162" i="12" s="1"/>
  <c r="B162" i="12"/>
  <c r="E223" i="12"/>
  <c r="D223" i="12"/>
  <c r="C223" i="12" s="1"/>
  <c r="B223" i="12"/>
  <c r="D288" i="12"/>
  <c r="C288" i="12" s="1"/>
  <c r="B288" i="12"/>
  <c r="D311" i="12"/>
  <c r="C311" i="12" s="1"/>
  <c r="B311" i="12"/>
  <c r="E258" i="12"/>
  <c r="D258" i="12"/>
  <c r="C258" i="12" s="1"/>
  <c r="B258" i="12"/>
  <c r="D50" i="12"/>
  <c r="C50" i="12" s="1"/>
  <c r="B50" i="12"/>
  <c r="D184" i="12"/>
  <c r="C184" i="12" s="1"/>
  <c r="B184" i="12"/>
  <c r="D271" i="12"/>
  <c r="C271" i="12" s="1"/>
  <c r="B271" i="12"/>
  <c r="D249" i="12"/>
  <c r="C249" i="12" s="1"/>
  <c r="B249" i="12"/>
  <c r="D51" i="12"/>
  <c r="C51" i="12" s="1"/>
  <c r="B51" i="12"/>
  <c r="D317" i="12"/>
  <c r="C317" i="12" s="1"/>
  <c r="B317" i="12"/>
  <c r="D209" i="12"/>
  <c r="C209" i="12" s="1"/>
  <c r="B209" i="12"/>
  <c r="E172" i="12"/>
  <c r="D172" i="12"/>
  <c r="C172" i="12" s="1"/>
  <c r="B172" i="12"/>
  <c r="D185" i="12"/>
  <c r="C185" i="12" s="1"/>
  <c r="B185" i="12"/>
  <c r="D130" i="12"/>
  <c r="C130" i="12" s="1"/>
  <c r="B130" i="12"/>
  <c r="D340" i="12"/>
  <c r="C340" i="12" s="1"/>
  <c r="B340" i="12"/>
  <c r="E17" i="12"/>
  <c r="C17" i="12" s="1"/>
  <c r="E7" i="12"/>
  <c r="D7" i="12"/>
  <c r="C7" i="12" s="1"/>
  <c r="B7" i="12"/>
  <c r="D163" i="12"/>
  <c r="C163" i="12" s="1"/>
  <c r="B163" i="12"/>
  <c r="D218" i="12"/>
  <c r="C218" i="12" s="1"/>
  <c r="B218" i="12"/>
  <c r="E220" i="12"/>
  <c r="C220" i="12" s="1"/>
  <c r="B220" i="12"/>
  <c r="D214" i="12"/>
  <c r="C214" i="12" s="1"/>
  <c r="B214" i="12"/>
  <c r="E216" i="12"/>
  <c r="D216" i="12"/>
  <c r="C216" i="12" s="1"/>
  <c r="B216" i="12"/>
  <c r="D186" i="12"/>
  <c r="C186" i="12" s="1"/>
  <c r="B186" i="12"/>
  <c r="D74" i="12"/>
  <c r="C74" i="12" s="1"/>
  <c r="B74" i="12"/>
  <c r="D135" i="12"/>
  <c r="C135" i="12" s="1"/>
  <c r="B135" i="12"/>
  <c r="D255" i="12"/>
  <c r="C255" i="12" s="1"/>
  <c r="B255" i="12"/>
  <c r="D61" i="12"/>
  <c r="C61" i="12" s="1"/>
  <c r="B61" i="12"/>
  <c r="E28" i="12"/>
  <c r="C28" i="12" s="1"/>
  <c r="B28" i="12"/>
  <c r="E239" i="12"/>
  <c r="C239" i="12" s="1"/>
  <c r="B239" i="12"/>
  <c r="D146" i="12"/>
  <c r="C146" i="12" s="1"/>
  <c r="B146" i="12"/>
  <c r="E299" i="12"/>
  <c r="C299" i="12" s="1"/>
  <c r="B299" i="12"/>
  <c r="D287" i="12"/>
  <c r="C287" i="12" s="1"/>
  <c r="B287" i="12"/>
  <c r="D243" i="12"/>
  <c r="C243" i="12" s="1"/>
  <c r="B243" i="12"/>
  <c r="E237" i="12"/>
  <c r="C237" i="12" s="1"/>
  <c r="B237" i="12"/>
  <c r="E47" i="12"/>
  <c r="C47" i="12" s="1"/>
  <c r="B47" i="12"/>
  <c r="E147" i="12"/>
  <c r="D147" i="12"/>
  <c r="C147" i="12" s="1"/>
  <c r="B147" i="12"/>
  <c r="D261" i="12"/>
  <c r="C261" i="12" s="1"/>
  <c r="B261" i="12"/>
  <c r="E32" i="12"/>
  <c r="C32" i="12" s="1"/>
  <c r="B32" i="12"/>
  <c r="D279" i="12"/>
  <c r="C279" i="12" s="1"/>
  <c r="B279" i="12"/>
  <c r="D44" i="12"/>
  <c r="C44" i="12" s="1"/>
  <c r="B44" i="12"/>
  <c r="E75" i="12"/>
  <c r="C75" i="12" s="1"/>
  <c r="D128" i="12"/>
  <c r="C128" i="12" s="1"/>
  <c r="B128" i="12"/>
  <c r="D290" i="12"/>
  <c r="C290" i="12" s="1"/>
  <c r="B290" i="12"/>
  <c r="E95" i="12"/>
  <c r="D95" i="12"/>
  <c r="C95" i="12" s="1"/>
  <c r="B95" i="12"/>
  <c r="E114" i="12"/>
  <c r="D114" i="12"/>
  <c r="C114" i="12" s="1"/>
  <c r="B114" i="12"/>
  <c r="E224" i="12"/>
  <c r="D224" i="12"/>
  <c r="C224" i="12" s="1"/>
  <c r="B224" i="12"/>
  <c r="E226" i="12"/>
  <c r="D226" i="12"/>
  <c r="C226" i="12" s="1"/>
  <c r="B226" i="12"/>
  <c r="D301" i="12"/>
  <c r="C301" i="12" s="1"/>
  <c r="B301" i="12"/>
  <c r="D132" i="12"/>
  <c r="C132" i="12" s="1"/>
  <c r="B132" i="12"/>
  <c r="E236" i="12"/>
  <c r="D236" i="12"/>
  <c r="C236" i="12" s="1"/>
  <c r="B236" i="12"/>
  <c r="E116" i="12"/>
  <c r="D116" i="12"/>
  <c r="C116" i="12" s="1"/>
  <c r="B116" i="12"/>
  <c r="E18" i="12"/>
  <c r="C18" i="12" s="1"/>
  <c r="D38" i="12"/>
  <c r="C38" i="12" s="1"/>
  <c r="B38" i="12"/>
  <c r="E5" i="12"/>
  <c r="C5" i="12" s="1"/>
  <c r="B5" i="12"/>
  <c r="D21" i="12"/>
  <c r="C21" i="12" s="1"/>
  <c r="B21" i="12"/>
  <c r="D325" i="12"/>
  <c r="C325" i="12" s="1"/>
  <c r="B325" i="12"/>
  <c r="E60" i="12"/>
  <c r="C60" i="12" s="1"/>
  <c r="B60" i="12"/>
  <c r="E26" i="12"/>
  <c r="C26" i="12" s="1"/>
  <c r="D212" i="12"/>
  <c r="C212" i="12" s="1"/>
  <c r="B212" i="12"/>
  <c r="D138" i="12"/>
  <c r="C138" i="12" s="1"/>
  <c r="B138" i="12"/>
  <c r="E24" i="12"/>
  <c r="C24" i="12" s="1"/>
  <c r="E19" i="12"/>
  <c r="C19" i="12" s="1"/>
  <c r="B19" i="12"/>
  <c r="E2" i="12"/>
  <c r="C2" i="12" s="1"/>
  <c r="B2" i="12"/>
  <c r="D211" i="12"/>
  <c r="C211" i="12" s="1"/>
  <c r="B211" i="12"/>
  <c r="E205" i="12"/>
  <c r="C205" i="12" s="1"/>
  <c r="B205" i="12"/>
  <c r="D152" i="12"/>
  <c r="C152" i="12" s="1"/>
  <c r="B152" i="12"/>
  <c r="E210" i="12"/>
  <c r="C210" i="12" s="1"/>
  <c r="B210" i="12"/>
  <c r="E13" i="12"/>
  <c r="D13" i="12"/>
  <c r="C13" i="12" s="1"/>
  <c r="B13" i="12"/>
  <c r="E23" i="12"/>
  <c r="D23" i="12"/>
  <c r="C23" i="12" s="1"/>
  <c r="B23" i="12"/>
  <c r="E3" i="12"/>
  <c r="C3" i="12" s="1"/>
  <c r="B3" i="12"/>
  <c r="E219" i="12"/>
  <c r="C219" i="12" s="1"/>
  <c r="D6" i="12"/>
  <c r="C6" i="12" s="1"/>
  <c r="B6" i="12"/>
  <c r="D250" i="12"/>
  <c r="C250" i="12" s="1"/>
  <c r="B250" i="12"/>
  <c r="E77" i="12"/>
  <c r="C77" i="12" s="1"/>
  <c r="D248" i="12"/>
  <c r="C248" i="12" s="1"/>
  <c r="B248" i="12"/>
  <c r="D157" i="12"/>
  <c r="C157" i="12" s="1"/>
  <c r="B157" i="12"/>
  <c r="E67" i="12"/>
  <c r="C67" i="12" s="1"/>
  <c r="D333" i="12"/>
  <c r="C333" i="12" s="1"/>
  <c r="B333" i="12"/>
  <c r="D131" i="12"/>
  <c r="C131" i="12" s="1"/>
  <c r="B131" i="12"/>
  <c r="D291" i="12"/>
  <c r="C291" i="12" s="1"/>
  <c r="B291" i="12"/>
  <c r="E92" i="12"/>
  <c r="D92" i="12"/>
  <c r="C92" i="12" s="1"/>
  <c r="B92" i="12"/>
  <c r="D93" i="12"/>
  <c r="C93" i="12" s="1"/>
  <c r="B93" i="12"/>
  <c r="D293" i="12"/>
  <c r="C293" i="12" s="1"/>
  <c r="B293" i="12"/>
  <c r="D100" i="12"/>
  <c r="C100" i="12" s="1"/>
  <c r="B100" i="12"/>
  <c r="E99" i="12"/>
  <c r="D99" i="12"/>
  <c r="C99" i="12" s="1"/>
  <c r="B99" i="12"/>
  <c r="D101" i="12"/>
  <c r="C101" i="12" s="1"/>
  <c r="B101" i="12"/>
  <c r="D102" i="12"/>
  <c r="C102" i="12" s="1"/>
  <c r="B102" i="12"/>
  <c r="D97" i="12"/>
  <c r="C97" i="12" s="1"/>
  <c r="B97" i="12"/>
  <c r="D98" i="12"/>
  <c r="C98" i="12" s="1"/>
  <c r="B98" i="12"/>
  <c r="E96" i="12"/>
  <c r="D96" i="12"/>
  <c r="C96" i="12" s="1"/>
  <c r="B96" i="12"/>
  <c r="E91" i="12"/>
  <c r="D91" i="12"/>
  <c r="C91" i="12" s="1"/>
  <c r="B91" i="12"/>
  <c r="D298" i="12"/>
  <c r="C298" i="12" s="1"/>
  <c r="B298" i="12"/>
  <c r="D229" i="12"/>
  <c r="C229" i="12" s="1"/>
  <c r="B229" i="12"/>
  <c r="E222" i="12"/>
  <c r="D222" i="12"/>
  <c r="C222" i="12" s="1"/>
  <c r="B222" i="12"/>
  <c r="E233" i="12"/>
  <c r="D233" i="12"/>
  <c r="C233" i="12" s="1"/>
  <c r="B233" i="12"/>
  <c r="D276" i="12"/>
  <c r="C276" i="12" s="1"/>
  <c r="B276" i="12"/>
  <c r="D282" i="12"/>
  <c r="C282" i="12" s="1"/>
  <c r="B282" i="12"/>
  <c r="E230" i="12"/>
  <c r="D230" i="12"/>
  <c r="C230" i="12" s="1"/>
  <c r="B230" i="12"/>
  <c r="D168" i="12"/>
  <c r="C168" i="12" s="1"/>
  <c r="B168" i="12"/>
  <c r="D58" i="12"/>
  <c r="C58" i="12" s="1"/>
  <c r="B58" i="12"/>
  <c r="D65" i="12"/>
  <c r="C65" i="12" s="1"/>
  <c r="B65" i="12"/>
  <c r="D318" i="12"/>
  <c r="C318" i="12" s="1"/>
  <c r="B318" i="12"/>
  <c r="D289" i="12"/>
  <c r="C289" i="12" s="1"/>
  <c r="B289" i="12"/>
  <c r="D54" i="12"/>
  <c r="C54" i="12" s="1"/>
  <c r="B54" i="12"/>
  <c r="D253" i="12"/>
  <c r="C253" i="12" s="1"/>
  <c r="B253" i="12"/>
  <c r="D344" i="12"/>
  <c r="C344" i="12" s="1"/>
  <c r="B344" i="12"/>
  <c r="D314" i="12"/>
  <c r="C314" i="12" s="1"/>
  <c r="B314" i="12"/>
  <c r="E144" i="12"/>
  <c r="C144" i="12" s="1"/>
  <c r="D338" i="12"/>
  <c r="C338" i="12" s="1"/>
  <c r="B338" i="12"/>
  <c r="D339" i="12"/>
  <c r="C339" i="12" s="1"/>
  <c r="B339" i="12"/>
  <c r="D165" i="12"/>
  <c r="C165" i="12" s="1"/>
  <c r="B165" i="12"/>
  <c r="E259" i="12"/>
  <c r="D259" i="12"/>
  <c r="C259" i="12" s="1"/>
  <c r="B259" i="12"/>
  <c r="D238" i="12"/>
  <c r="C238" i="12" s="1"/>
  <c r="B238" i="12"/>
  <c r="D272" i="12"/>
  <c r="C272" i="12" s="1"/>
  <c r="B272" i="12"/>
  <c r="D262" i="12"/>
  <c r="C262" i="12" s="1"/>
  <c r="B262" i="12"/>
  <c r="D265" i="12"/>
  <c r="C265" i="12" s="1"/>
  <c r="B265" i="12"/>
  <c r="E273" i="12"/>
  <c r="D273" i="12"/>
  <c r="C273" i="12" s="1"/>
  <c r="B273" i="12"/>
  <c r="D270" i="12"/>
  <c r="C270" i="12" s="1"/>
  <c r="B270" i="12"/>
  <c r="E281" i="12"/>
  <c r="D281" i="12"/>
  <c r="C281" i="12" s="1"/>
  <c r="B281" i="12"/>
  <c r="E278" i="12"/>
  <c r="D278" i="12"/>
  <c r="C278" i="12" s="1"/>
  <c r="B278" i="12"/>
  <c r="E49" i="12"/>
  <c r="D49" i="12"/>
  <c r="C49" i="12" s="1"/>
  <c r="B49" i="12"/>
  <c r="D284" i="12"/>
  <c r="C284" i="12" s="1"/>
  <c r="B284" i="12"/>
  <c r="D148" i="12"/>
  <c r="C148" i="12" s="1"/>
  <c r="B148" i="12"/>
  <c r="D143" i="12"/>
  <c r="C143" i="12" s="1"/>
  <c r="B143" i="12"/>
  <c r="D264" i="12"/>
  <c r="C264" i="12" s="1"/>
  <c r="B264" i="12"/>
  <c r="D268" i="12"/>
  <c r="C268" i="12" s="1"/>
  <c r="B268" i="12"/>
  <c r="D68" i="12"/>
  <c r="C68" i="12" s="1"/>
  <c r="B68" i="12"/>
  <c r="D66" i="12"/>
  <c r="C66" i="12" s="1"/>
  <c r="B66" i="12"/>
  <c r="E56" i="12"/>
  <c r="C56" i="12" s="1"/>
  <c r="D59" i="12"/>
  <c r="C59" i="12" s="1"/>
  <c r="B59" i="12"/>
  <c r="D63" i="12"/>
  <c r="C63" i="12" s="1"/>
  <c r="B63" i="12"/>
  <c r="D180" i="12"/>
  <c r="C180" i="12" s="1"/>
  <c r="B180" i="12"/>
  <c r="D181" i="12"/>
  <c r="C181" i="12" s="1"/>
  <c r="B181" i="12"/>
  <c r="E308" i="12"/>
  <c r="D308" i="12"/>
  <c r="C308" i="12" s="1"/>
  <c r="B308" i="12"/>
  <c r="D153" i="12"/>
  <c r="C153" i="12" s="1"/>
  <c r="B153" i="12"/>
  <c r="D197" i="12"/>
  <c r="C197" i="12" s="1"/>
  <c r="B197" i="12"/>
  <c r="D242" i="12"/>
  <c r="C242" i="12" s="1"/>
  <c r="B242" i="12"/>
  <c r="D177" i="12"/>
  <c r="C177" i="12" s="1"/>
  <c r="B177" i="12"/>
  <c r="D192" i="12"/>
  <c r="C192" i="12" s="1"/>
  <c r="B192" i="12"/>
  <c r="D145" i="12"/>
  <c r="C145" i="12" s="1"/>
  <c r="B145" i="12"/>
  <c r="E193" i="12"/>
  <c r="D193" i="12"/>
  <c r="C193" i="12" s="1"/>
  <c r="B193" i="12"/>
  <c r="E124" i="12"/>
  <c r="D124" i="12"/>
  <c r="C124" i="12" s="1"/>
  <c r="B124" i="12"/>
  <c r="D71" i="12"/>
  <c r="C71" i="12" s="1"/>
  <c r="B71" i="12"/>
  <c r="D136" i="12"/>
  <c r="C136" i="12" s="1"/>
  <c r="B136" i="12"/>
  <c r="D149" i="12"/>
  <c r="C149" i="12" s="1"/>
  <c r="B149" i="12"/>
  <c r="E103" i="12"/>
  <c r="D103" i="12"/>
  <c r="C103" i="12" s="1"/>
  <c r="B103" i="12"/>
  <c r="E76" i="12"/>
  <c r="D76" i="12"/>
  <c r="C76" i="12" s="1"/>
  <c r="B76" i="12"/>
  <c r="E158" i="12"/>
  <c r="D158" i="12"/>
  <c r="C158" i="12" s="1"/>
  <c r="B158" i="12"/>
  <c r="E140" i="12"/>
  <c r="D140" i="12"/>
  <c r="C140" i="12" s="1"/>
  <c r="B140" i="12"/>
  <c r="E160" i="12"/>
  <c r="D160" i="12"/>
  <c r="C160" i="12" s="1"/>
  <c r="B160" i="12"/>
  <c r="E126" i="12"/>
  <c r="D126" i="12"/>
  <c r="C126" i="12" s="1"/>
  <c r="B126" i="12"/>
  <c r="E175" i="12"/>
  <c r="D175" i="12"/>
  <c r="C175" i="12" s="1"/>
  <c r="B175" i="12"/>
  <c r="E183" i="12"/>
  <c r="D183" i="12"/>
  <c r="C183" i="12" s="1"/>
  <c r="B183" i="12"/>
  <c r="E159" i="12"/>
  <c r="D159" i="12"/>
  <c r="C159" i="12" s="1"/>
  <c r="B159" i="12"/>
  <c r="E134" i="12"/>
  <c r="D134" i="12"/>
  <c r="C134" i="12" s="1"/>
  <c r="B134" i="12"/>
  <c r="E62" i="12"/>
  <c r="D62" i="12"/>
  <c r="C62" i="12" s="1"/>
  <c r="B62" i="12"/>
  <c r="E208" i="12"/>
  <c r="D208" i="12"/>
  <c r="C208" i="12" s="1"/>
  <c r="B208" i="12"/>
  <c r="E141" i="12"/>
  <c r="D141" i="12"/>
  <c r="C141" i="12" s="1"/>
  <c r="B141" i="12"/>
  <c r="E151" i="12"/>
  <c r="D151" i="12"/>
  <c r="C151" i="12" s="1"/>
  <c r="B151" i="12"/>
  <c r="E139" i="12"/>
  <c r="D139" i="12"/>
  <c r="C139" i="12" s="1"/>
  <c r="B139" i="12"/>
  <c r="E73" i="12"/>
  <c r="D73" i="12"/>
  <c r="C73" i="12" s="1"/>
  <c r="B73" i="12"/>
  <c r="E69" i="12"/>
  <c r="D69" i="12"/>
  <c r="C69" i="12" s="1"/>
  <c r="B69" i="12"/>
  <c r="E70" i="12"/>
  <c r="D70" i="12"/>
  <c r="C70" i="12" s="1"/>
  <c r="B70" i="12"/>
  <c r="E164" i="12"/>
  <c r="D164" i="12"/>
  <c r="C164" i="12" s="1"/>
  <c r="B164" i="12"/>
  <c r="E125" i="12"/>
  <c r="D125" i="12"/>
  <c r="C125" i="12" s="1"/>
  <c r="B125" i="12"/>
  <c r="E57" i="12"/>
  <c r="D57" i="12"/>
  <c r="C57" i="12" s="1"/>
  <c r="B57" i="12"/>
  <c r="E72" i="12"/>
  <c r="D72" i="12"/>
  <c r="C72" i="12" s="1"/>
  <c r="B72" i="12"/>
  <c r="E194" i="12"/>
  <c r="D194" i="12"/>
  <c r="C194" i="12" s="1"/>
  <c r="B194" i="12"/>
  <c r="E232" i="12"/>
  <c r="D232" i="12"/>
  <c r="C232" i="12" s="1"/>
  <c r="B232" i="12"/>
  <c r="E202" i="12"/>
  <c r="D202" i="12"/>
  <c r="C202" i="12" s="1"/>
  <c r="B202" i="12"/>
  <c r="E182" i="12"/>
  <c r="D182" i="12"/>
  <c r="C182" i="12" s="1"/>
  <c r="B182" i="12"/>
  <c r="E176" i="12"/>
  <c r="C176" i="12" s="1"/>
  <c r="B176" i="12"/>
  <c r="E11" i="12"/>
  <c r="D11" i="12"/>
  <c r="C11" i="12" s="1"/>
  <c r="B11" i="12"/>
  <c r="E14" i="12"/>
  <c r="D14" i="12"/>
  <c r="C14" i="12" s="1"/>
  <c r="B14" i="12"/>
  <c r="E12" i="12"/>
  <c r="D12" i="12"/>
  <c r="C12" i="12" s="1"/>
  <c r="B12" i="12"/>
  <c r="E55" i="12"/>
  <c r="D55" i="12"/>
  <c r="C55" i="12" s="1"/>
  <c r="B55" i="12"/>
  <c r="E8" i="12"/>
  <c r="C8" i="12" s="1"/>
  <c r="B8" i="12"/>
  <c r="E15" i="12"/>
  <c r="D15" i="12"/>
  <c r="C15" i="12" s="1"/>
  <c r="B15" i="12"/>
  <c r="D345" i="12"/>
  <c r="C345" i="12" s="1"/>
  <c r="B345" i="12"/>
  <c r="E292" i="12"/>
  <c r="D292" i="12"/>
  <c r="C292" i="12" s="1"/>
  <c r="B292" i="12"/>
  <c r="D283" i="12"/>
  <c r="C283" i="12" s="1"/>
  <c r="B283" i="12"/>
  <c r="E53" i="12"/>
  <c r="D53" i="12"/>
  <c r="C53" i="12" s="1"/>
  <c r="B53" i="12"/>
  <c r="E52" i="12"/>
  <c r="D52" i="12"/>
  <c r="C52" i="12" s="1"/>
  <c r="B52" i="12"/>
  <c r="E94" i="12"/>
  <c r="C94" i="12" s="1"/>
  <c r="B94" i="12"/>
  <c r="E16" i="12"/>
  <c r="D16" i="12"/>
  <c r="C16" i="12" s="1"/>
  <c r="B16" i="12"/>
  <c r="E10" i="12"/>
  <c r="C10" i="12" s="1"/>
  <c r="B10" i="12"/>
  <c r="E9" i="12"/>
  <c r="C9" i="12" s="1"/>
  <c r="B9" i="12"/>
  <c r="D90" i="12"/>
  <c r="C90" i="12" s="1"/>
  <c r="B90" i="12"/>
  <c r="E123" i="12"/>
  <c r="D123" i="12"/>
  <c r="C123" i="12" s="1"/>
  <c r="B123" i="12"/>
  <c r="D107" i="12"/>
  <c r="C107" i="12" s="1"/>
  <c r="B107" i="12"/>
  <c r="E81" i="12"/>
  <c r="D81" i="12"/>
  <c r="C81" i="12" s="1"/>
  <c r="B81" i="12"/>
  <c r="D110" i="12"/>
  <c r="C110" i="12" s="1"/>
  <c r="B110" i="12"/>
  <c r="D113" i="12"/>
  <c r="C113" i="12" s="1"/>
  <c r="B113" i="12"/>
  <c r="D118" i="12"/>
  <c r="C118" i="12" s="1"/>
  <c r="B118" i="12"/>
  <c r="D87" i="12"/>
  <c r="C87" i="12" s="1"/>
  <c r="B87" i="12"/>
  <c r="D111" i="12"/>
  <c r="C111" i="12" s="1"/>
  <c r="B111" i="12"/>
  <c r="E105" i="12"/>
  <c r="D105" i="12"/>
  <c r="C105" i="12" s="1"/>
  <c r="B105" i="12"/>
  <c r="E89" i="12"/>
  <c r="D89" i="12"/>
  <c r="C89" i="12" s="1"/>
  <c r="B89" i="12"/>
  <c r="E122" i="12"/>
  <c r="D122" i="12"/>
  <c r="C122" i="12" s="1"/>
  <c r="B122" i="12"/>
  <c r="E79" i="12"/>
  <c r="D79" i="12"/>
  <c r="C79" i="12" s="1"/>
  <c r="B79" i="12"/>
  <c r="D109" i="12"/>
  <c r="C109" i="12" s="1"/>
  <c r="B109" i="12"/>
  <c r="D85" i="12"/>
  <c r="C85" i="12" s="1"/>
  <c r="B85" i="12"/>
  <c r="D112" i="12"/>
  <c r="C112" i="12" s="1"/>
  <c r="B112" i="12"/>
  <c r="D86" i="12"/>
  <c r="C86" i="12" s="1"/>
  <c r="B86" i="12"/>
  <c r="D117" i="12"/>
  <c r="C117" i="12" s="1"/>
  <c r="B117" i="12"/>
  <c r="D84" i="12"/>
  <c r="C84" i="12" s="1"/>
  <c r="B84" i="12"/>
  <c r="D83" i="12"/>
  <c r="C83" i="12" s="1"/>
  <c r="B83" i="12"/>
  <c r="D106" i="12"/>
  <c r="C106" i="12" s="1"/>
  <c r="B106" i="12"/>
  <c r="D80" i="12"/>
  <c r="C80" i="12" s="1"/>
  <c r="B80" i="12"/>
  <c r="E108" i="12"/>
  <c r="D108" i="12"/>
  <c r="C108" i="12" s="1"/>
  <c r="B108" i="12"/>
  <c r="E119" i="12"/>
  <c r="D119" i="12"/>
  <c r="C119" i="12" s="1"/>
  <c r="B119" i="12"/>
  <c r="E120" i="12"/>
  <c r="D120" i="12"/>
  <c r="C120" i="12" s="1"/>
  <c r="B120" i="12"/>
  <c r="E88" i="12"/>
  <c r="D88" i="12"/>
  <c r="C88" i="12" s="1"/>
  <c r="B88" i="12"/>
  <c r="E78" i="12"/>
  <c r="D78" i="12"/>
  <c r="C78" i="12" s="1"/>
  <c r="B78" i="12"/>
  <c r="D346" i="12"/>
  <c r="C346" i="12" s="1"/>
  <c r="B346" i="12"/>
  <c r="E227" i="12"/>
  <c r="D227" i="12"/>
  <c r="C227" i="12" s="1"/>
  <c r="B227" i="12"/>
  <c r="E195" i="12"/>
  <c r="D195" i="12"/>
  <c r="C195" i="12" s="1"/>
  <c r="B195" i="12"/>
  <c r="E199" i="12"/>
  <c r="D199" i="12"/>
  <c r="C199" i="12" s="1"/>
  <c r="B199" i="12"/>
  <c r="D251" i="12"/>
  <c r="C251" i="12" s="1"/>
  <c r="B251" i="12"/>
  <c r="E245" i="12"/>
  <c r="C245" i="12" s="1"/>
  <c r="B245" i="12"/>
  <c r="E46" i="12"/>
  <c r="C46" i="12" s="1"/>
  <c r="B46" i="12"/>
  <c r="E244" i="12"/>
  <c r="C244" i="12" s="1"/>
  <c r="B244" i="12"/>
  <c r="E48" i="12"/>
  <c r="C48" i="12" s="1"/>
  <c r="B48" i="12"/>
  <c r="E39" i="12"/>
  <c r="C39" i="12" s="1"/>
  <c r="B39" i="12"/>
  <c r="E36" i="12"/>
  <c r="C36" i="12" s="1"/>
  <c r="B36" i="12"/>
  <c r="E33" i="12"/>
  <c r="C33" i="12" s="1"/>
  <c r="B33" i="12"/>
  <c r="E45" i="12"/>
  <c r="C45" i="12" s="1"/>
  <c r="B45" i="12"/>
  <c r="E31" i="12"/>
  <c r="C31" i="12" s="1"/>
  <c r="B31" i="12"/>
  <c r="D20" i="12"/>
  <c r="C20" i="12" s="1"/>
  <c r="B20" i="12"/>
  <c r="D29" i="12"/>
  <c r="C29" i="12" s="1"/>
  <c r="B29" i="12"/>
  <c r="D30" i="12"/>
  <c r="C30" i="12" s="1"/>
  <c r="B30" i="12"/>
  <c r="E35" i="12"/>
  <c r="C35" i="12" s="1"/>
  <c r="D42" i="12"/>
  <c r="C42" i="12" s="1"/>
  <c r="B42" i="12"/>
  <c r="D246" i="12"/>
  <c r="C246" i="12" s="1"/>
  <c r="B246" i="12"/>
  <c r="D247" i="12"/>
  <c r="C247" i="12" s="1"/>
  <c r="B247" i="12"/>
  <c r="E27" i="12"/>
  <c r="C27" i="12" s="1"/>
  <c r="B27" i="12"/>
  <c r="E34" i="12"/>
  <c r="C34" i="12" s="1"/>
  <c r="B34" i="12"/>
  <c r="E37" i="12"/>
  <c r="C37" i="12" s="1"/>
  <c r="B37" i="12"/>
  <c r="E43" i="12"/>
  <c r="C43" i="12" s="1"/>
  <c r="B43" i="12"/>
  <c r="E22" i="12"/>
  <c r="C22" i="12" s="1"/>
  <c r="B22" i="12"/>
</calcChain>
</file>

<file path=xl/sharedStrings.xml><?xml version="1.0" encoding="utf-8"?>
<sst xmlns="http://schemas.openxmlformats.org/spreadsheetml/2006/main" count="8549" uniqueCount="3113">
  <si>
    <t>HYPOTAURINE</t>
  </si>
  <si>
    <t>C00519</t>
  </si>
  <si>
    <t>CITRATE</t>
  </si>
  <si>
    <t>C00158</t>
  </si>
  <si>
    <t>PURINE</t>
  </si>
  <si>
    <t>N-ACETYLNEURAMINATE</t>
  </si>
  <si>
    <t>PYRIMIDINE</t>
  </si>
  <si>
    <t>C00396</t>
  </si>
  <si>
    <t>URATE</t>
  </si>
  <si>
    <t>C00366</t>
  </si>
  <si>
    <t>CYTIDINE</t>
  </si>
  <si>
    <t>C00327</t>
  </si>
  <si>
    <t>C00257</t>
  </si>
  <si>
    <t>NICOTINATE</t>
  </si>
  <si>
    <t>C00253</t>
  </si>
  <si>
    <t>INOSINE</t>
  </si>
  <si>
    <t>C00294</t>
  </si>
  <si>
    <t>C00334</t>
  </si>
  <si>
    <t>PYRAZOLE</t>
  </si>
  <si>
    <t>C00481</t>
  </si>
  <si>
    <t>ASCORBATE</t>
  </si>
  <si>
    <t>C00072</t>
  </si>
  <si>
    <t>BETA-ALANINE</t>
  </si>
  <si>
    <t>C00099</t>
  </si>
  <si>
    <t>C00140</t>
  </si>
  <si>
    <t>SARCOSINE</t>
  </si>
  <si>
    <t>C00213</t>
  </si>
  <si>
    <t>QUINATE</t>
  </si>
  <si>
    <t>C00337</t>
  </si>
  <si>
    <t>PIPECOLATE</t>
  </si>
  <si>
    <t>C00408</t>
  </si>
  <si>
    <t>FORMAMIDE</t>
  </si>
  <si>
    <t>C00488</t>
  </si>
  <si>
    <t>GLYCINE</t>
  </si>
  <si>
    <t>C00037</t>
  </si>
  <si>
    <t>ADENINE</t>
  </si>
  <si>
    <t>C00147</t>
  </si>
  <si>
    <t>C00170</t>
  </si>
  <si>
    <t>THYMIDINE</t>
  </si>
  <si>
    <t>C00214</t>
  </si>
  <si>
    <t>GLYCERATE</t>
  </si>
  <si>
    <t>C00258</t>
  </si>
  <si>
    <t>OROTATE</t>
  </si>
  <si>
    <t>C00295</t>
  </si>
  <si>
    <t>C00346</t>
  </si>
  <si>
    <t>XANTHINE</t>
  </si>
  <si>
    <t>C00385</t>
  </si>
  <si>
    <t>L-ALANINE</t>
  </si>
  <si>
    <t>C00105</t>
  </si>
  <si>
    <t>THYMINE</t>
  </si>
  <si>
    <t>C00178</t>
  </si>
  <si>
    <t>SUCCINATE SEMIALDEHYDE</t>
  </si>
  <si>
    <t>C00232</t>
  </si>
  <si>
    <t>URIDINE</t>
  </si>
  <si>
    <t>C00299</t>
  </si>
  <si>
    <t>C00386</t>
  </si>
  <si>
    <t>SHIKIMATE</t>
  </si>
  <si>
    <t>C00493</t>
  </si>
  <si>
    <t>SUCCINATE</t>
  </si>
  <si>
    <t>C00042</t>
  </si>
  <si>
    <t>URACIL</t>
  </si>
  <si>
    <t>C00106</t>
  </si>
  <si>
    <t>INOSINE 5'-DIPHOSPHATE</t>
  </si>
  <si>
    <t>C00104</t>
  </si>
  <si>
    <t>C00362</t>
  </si>
  <si>
    <t>C04423</t>
  </si>
  <si>
    <t>C00345</t>
  </si>
  <si>
    <t>C00506</t>
  </si>
  <si>
    <t>DEOXYCARNITINE</t>
  </si>
  <si>
    <t>MEVALOLACTONE</t>
  </si>
  <si>
    <t>C00460</t>
  </si>
  <si>
    <t>C00588</t>
  </si>
  <si>
    <t>C00075</t>
  </si>
  <si>
    <t>THIAMINE</t>
  </si>
  <si>
    <t>C00378</t>
  </si>
  <si>
    <t>C02376</t>
  </si>
  <si>
    <t>C03793</t>
  </si>
  <si>
    <t>C00074</t>
  </si>
  <si>
    <t>C00446</t>
  </si>
  <si>
    <t>C00018</t>
  </si>
  <si>
    <t>C00111</t>
  </si>
  <si>
    <t>C00275</t>
  </si>
  <si>
    <t>L-CARNITINE</t>
  </si>
  <si>
    <t>C00318</t>
  </si>
  <si>
    <t>C00364</t>
  </si>
  <si>
    <t>C00054</t>
  </si>
  <si>
    <t>3-NITRO-L-TYROSINE</t>
  </si>
  <si>
    <t>C00052</t>
  </si>
  <si>
    <t>SPERMIDINE</t>
  </si>
  <si>
    <t>C00315</t>
  </si>
  <si>
    <t>C00534</t>
  </si>
  <si>
    <t>C00430</t>
  </si>
  <si>
    <t>C00002</t>
  </si>
  <si>
    <t>C01182</t>
  </si>
  <si>
    <t>C00655</t>
  </si>
  <si>
    <t>C00330</t>
  </si>
  <si>
    <t>C00750</t>
  </si>
  <si>
    <t>C00169</t>
  </si>
  <si>
    <t>C00119</t>
  </si>
  <si>
    <t>C04677</t>
  </si>
  <si>
    <t>C00942</t>
  </si>
  <si>
    <t>C00021</t>
  </si>
  <si>
    <t>L-ORNITHINE</t>
  </si>
  <si>
    <t>C00077</t>
  </si>
  <si>
    <t>C02305</t>
  </si>
  <si>
    <t>C00167</t>
  </si>
  <si>
    <t>C00388</t>
  </si>
  <si>
    <t>C08481</t>
  </si>
  <si>
    <t>ETHYL 3-UREIDOPROPIONATE</t>
  </si>
  <si>
    <t>DEOXYRIBOSE</t>
  </si>
  <si>
    <t>C01801</t>
  </si>
  <si>
    <t>C01204</t>
  </si>
  <si>
    <t>C03030</t>
  </si>
  <si>
    <t>S-HEXYL-GLUTATHIONE</t>
  </si>
  <si>
    <t>C02886</t>
  </si>
  <si>
    <t>C00048</t>
  </si>
  <si>
    <t>C00144</t>
  </si>
  <si>
    <t>4-GUANIDINOBUTANOATE</t>
  </si>
  <si>
    <t>C01035</t>
  </si>
  <si>
    <t>CYTOCHROME C</t>
  </si>
  <si>
    <t>C00524</t>
  </si>
  <si>
    <t>RIBOFLAVIN</t>
  </si>
  <si>
    <t>C00255</t>
  </si>
  <si>
    <t>C03619</t>
  </si>
  <si>
    <t>HYPOXANTHINE</t>
  </si>
  <si>
    <t>C00262</t>
  </si>
  <si>
    <t>CREATINE</t>
  </si>
  <si>
    <t>C00300</t>
  </si>
  <si>
    <t>C00355</t>
  </si>
  <si>
    <t>GUANOSINE</t>
  </si>
  <si>
    <t>C00387</t>
  </si>
  <si>
    <t>C00429</t>
  </si>
  <si>
    <t>GLYCEROL</t>
  </si>
  <si>
    <t>C00116</t>
  </si>
  <si>
    <t>GUANINE</t>
  </si>
  <si>
    <t>C00242</t>
  </si>
  <si>
    <t>HOMOSERINE</t>
  </si>
  <si>
    <t>C00263</t>
  </si>
  <si>
    <t>PYRIDOXINE</t>
  </si>
  <si>
    <t>C00314</t>
  </si>
  <si>
    <t>NICOTINAMIDE MONONUCLEOTIDE</t>
  </si>
  <si>
    <t>C00455</t>
  </si>
  <si>
    <t>C00311</t>
  </si>
  <si>
    <t>DIETHANOLAMINE</t>
  </si>
  <si>
    <t>C06772</t>
  </si>
  <si>
    <t>C05145</t>
  </si>
  <si>
    <t>CYS-GLY</t>
  </si>
  <si>
    <t>C01419</t>
  </si>
  <si>
    <t>GUANIDINOACETATE</t>
  </si>
  <si>
    <t>C00581</t>
  </si>
  <si>
    <t>C00645</t>
  </si>
  <si>
    <t>C00666</t>
  </si>
  <si>
    <t>C00956</t>
  </si>
  <si>
    <t>C00881</t>
  </si>
  <si>
    <t>NORADRENALINE</t>
  </si>
  <si>
    <t>C00547</t>
  </si>
  <si>
    <t>3-DEHYDROSHIKIMATE</t>
  </si>
  <si>
    <t>C02637</t>
  </si>
  <si>
    <t>C03375</t>
  </si>
  <si>
    <t>HOMOCYSTEINE</t>
  </si>
  <si>
    <t>THEOPHYLLINE</t>
  </si>
  <si>
    <t>C07130</t>
  </si>
  <si>
    <t>LEUCINE</t>
  </si>
  <si>
    <t>BETAINE</t>
  </si>
  <si>
    <t>C00719</t>
  </si>
  <si>
    <t>C00606</t>
  </si>
  <si>
    <t>C01118</t>
  </si>
  <si>
    <t>ALLANTOIN</t>
  </si>
  <si>
    <t>D-GLUCURONOLACTONE</t>
  </si>
  <si>
    <t>C00191</t>
  </si>
  <si>
    <t>(2-AMINOETHYL)PHOSPHONATE</t>
  </si>
  <si>
    <t>C03557</t>
  </si>
  <si>
    <t>C00008</t>
  </si>
  <si>
    <t>2-DEOXY-D-GLUCOSE</t>
  </si>
  <si>
    <t>C00586</t>
  </si>
  <si>
    <t>C01152</t>
  </si>
  <si>
    <t>GALACTITOL</t>
  </si>
  <si>
    <t>C01697</t>
  </si>
  <si>
    <t>C03722</t>
  </si>
  <si>
    <t>C02294</t>
  </si>
  <si>
    <t>CAFFEINE</t>
  </si>
  <si>
    <t>C07481</t>
  </si>
  <si>
    <t>C00526</t>
  </si>
  <si>
    <t>UROCANATE</t>
  </si>
  <si>
    <t>C00785</t>
  </si>
  <si>
    <t>KYNURENINE</t>
  </si>
  <si>
    <t>C01879</t>
  </si>
  <si>
    <t>4-ACETAMIDOBUTANOATE</t>
  </si>
  <si>
    <t>C02946</t>
  </si>
  <si>
    <t>C03739</t>
  </si>
  <si>
    <t>C03758</t>
  </si>
  <si>
    <t>C00047</t>
  </si>
  <si>
    <t>C00307</t>
  </si>
  <si>
    <t>1,3-DIAMINOPROPANE</t>
  </si>
  <si>
    <t>C00986</t>
  </si>
  <si>
    <t>C03761</t>
  </si>
  <si>
    <t>PHOSPHONOACETATE</t>
  </si>
  <si>
    <t>C05682</t>
  </si>
  <si>
    <t>C10164</t>
  </si>
  <si>
    <t>ETHANOLAMINE</t>
  </si>
  <si>
    <t>C00189</t>
  </si>
  <si>
    <t>C01046</t>
  </si>
  <si>
    <t>C03069</t>
  </si>
  <si>
    <t>C12269</t>
  </si>
  <si>
    <t>GALACTARATE</t>
  </si>
  <si>
    <t>C00135</t>
  </si>
  <si>
    <t>C00006</t>
  </si>
  <si>
    <t>C00129</t>
  </si>
  <si>
    <t>C00044</t>
  </si>
  <si>
    <t>AGMATINE SULFATE</t>
  </si>
  <si>
    <t>C00179</t>
  </si>
  <si>
    <t>C00266</t>
  </si>
  <si>
    <t>C00286</t>
  </si>
  <si>
    <t>PROPANOATE</t>
  </si>
  <si>
    <t>C00163</t>
  </si>
  <si>
    <t>C16150</t>
  </si>
  <si>
    <t>C01717</t>
  </si>
  <si>
    <t>C02632</t>
  </si>
  <si>
    <t>C03351</t>
  </si>
  <si>
    <t>ANILINE</t>
  </si>
  <si>
    <t>C00292</t>
  </si>
  <si>
    <t>C00642</t>
  </si>
  <si>
    <t>C01060</t>
  </si>
  <si>
    <t>TRYPTAMINE</t>
  </si>
  <si>
    <t>C00398</t>
  </si>
  <si>
    <t>BENZOATE</t>
  </si>
  <si>
    <t>C00180</t>
  </si>
  <si>
    <t>GLUTARATE</t>
  </si>
  <si>
    <t>C00489</t>
  </si>
  <si>
    <t>INDOLE-3-ACETATE</t>
  </si>
  <si>
    <t>C00954</t>
  </si>
  <si>
    <t>6-CARBOXYHEXANOATE</t>
  </si>
  <si>
    <t>C02656</t>
  </si>
  <si>
    <t>C03519</t>
  </si>
  <si>
    <t>PHENOL</t>
  </si>
  <si>
    <t>C00146</t>
  </si>
  <si>
    <t>C06213</t>
  </si>
  <si>
    <t>OXALOACETATE</t>
  </si>
  <si>
    <t>C00036</t>
  </si>
  <si>
    <t>C00196</t>
  </si>
  <si>
    <t>C00511</t>
  </si>
  <si>
    <t>INDOLE-3-ETHANOL</t>
  </si>
  <si>
    <t>C00955</t>
  </si>
  <si>
    <t>GLYCOCHOLATE</t>
  </si>
  <si>
    <t>C01921</t>
  </si>
  <si>
    <t>C02735</t>
  </si>
  <si>
    <t>THIOPURINE S-METHYLETHER</t>
  </si>
  <si>
    <t>C12107</t>
  </si>
  <si>
    <t>C00090</t>
  </si>
  <si>
    <t>3,4-DIHYDROXYBENZOATE</t>
  </si>
  <si>
    <t>C00230</t>
  </si>
  <si>
    <t>CYCLOPENTANONE</t>
  </si>
  <si>
    <t>C00557</t>
  </si>
  <si>
    <t>GUAIACOL</t>
  </si>
  <si>
    <t>C01502</t>
  </si>
  <si>
    <t>10-HYDROXYDECANOATE</t>
  </si>
  <si>
    <t>2-HYDROXYPYRIDINE</t>
  </si>
  <si>
    <t>C02502</t>
  </si>
  <si>
    <t>3,4-DIHYDROXYPHENYLACETATE</t>
  </si>
  <si>
    <t>C01161</t>
  </si>
  <si>
    <t>METHYL VANILLATE</t>
  </si>
  <si>
    <t>2-OXOBUTANOATE</t>
  </si>
  <si>
    <t>C00109</t>
  </si>
  <si>
    <t>LIPOAMIDE</t>
  </si>
  <si>
    <t>C00248</t>
  </si>
  <si>
    <t>3-HYDROXYANTHRANILATE</t>
  </si>
  <si>
    <t>C00632</t>
  </si>
  <si>
    <t>3-(4-HYDROXYPHENYL)PYRUVATE</t>
  </si>
  <si>
    <t>C01179</t>
  </si>
  <si>
    <t>HEXANOATE</t>
  </si>
  <si>
    <t>C01585</t>
  </si>
  <si>
    <t>CORTISOL 21-ACETATE</t>
  </si>
  <si>
    <t>C02821</t>
  </si>
  <si>
    <t>INDOLE-3-ACETAMIDE</t>
  </si>
  <si>
    <t>C02693</t>
  </si>
  <si>
    <t>3,5-DIIODO-L-THYRONINE</t>
  </si>
  <si>
    <t>FUMARATE</t>
  </si>
  <si>
    <t>C00122</t>
  </si>
  <si>
    <t>BENZALDEHYDE</t>
  </si>
  <si>
    <t>C00261</t>
  </si>
  <si>
    <t>4-HYDROXYBENZALDEHYDE</t>
  </si>
  <si>
    <t>C00633</t>
  </si>
  <si>
    <t>C05587</t>
  </si>
  <si>
    <t>BENZYLAMINE</t>
  </si>
  <si>
    <t>C15562</t>
  </si>
  <si>
    <t>C00575</t>
  </si>
  <si>
    <t>HYDROXYPYRUVATE</t>
  </si>
  <si>
    <t>C00168</t>
  </si>
  <si>
    <t>C07272</t>
  </si>
  <si>
    <t>PANTOLACTONE</t>
  </si>
  <si>
    <t>C01012</t>
  </si>
  <si>
    <t>PYRUVATE</t>
  </si>
  <si>
    <t>C00022</t>
  </si>
  <si>
    <t>3-METHOXY-4-HYDROXYMANDELATE</t>
  </si>
  <si>
    <t>C05584</t>
  </si>
  <si>
    <t>3-METHYLADENINE</t>
  </si>
  <si>
    <t>C00913</t>
  </si>
  <si>
    <t>MENAQUINONE</t>
  </si>
  <si>
    <t>C00828</t>
  </si>
  <si>
    <t>C02979</t>
  </si>
  <si>
    <t>C00003</t>
  </si>
  <si>
    <t>TAURINE</t>
  </si>
  <si>
    <t>C00245</t>
  </si>
  <si>
    <t>CYTOSINE</t>
  </si>
  <si>
    <t>C00380</t>
  </si>
  <si>
    <t>GLYCOLATE</t>
  </si>
  <si>
    <t>C00160</t>
  </si>
  <si>
    <t>MALONATE</t>
  </si>
  <si>
    <t>C00383</t>
  </si>
  <si>
    <t>C00019</t>
  </si>
  <si>
    <t>C00029</t>
  </si>
  <si>
    <t>C00361</t>
  </si>
  <si>
    <t>C00979</t>
  </si>
  <si>
    <t>C00498</t>
  </si>
  <si>
    <t>C00365</t>
  </si>
  <si>
    <t>C00016</t>
  </si>
  <si>
    <t>C00203</t>
  </si>
  <si>
    <t>C00043</t>
  </si>
  <si>
    <t>C00112</t>
  </si>
  <si>
    <t>C01081</t>
  </si>
  <si>
    <t>C03570</t>
  </si>
  <si>
    <t>C02571</t>
  </si>
  <si>
    <t>C00239</t>
  </si>
  <si>
    <t>C00360</t>
  </si>
  <si>
    <t>THIOUREA</t>
  </si>
  <si>
    <t>C14415</t>
  </si>
  <si>
    <t>CREATININE</t>
  </si>
  <si>
    <t>C00791</t>
  </si>
  <si>
    <t>C00352</t>
  </si>
  <si>
    <t>C01083</t>
  </si>
  <si>
    <t>PARAXANTHINE</t>
  </si>
  <si>
    <t>C13747</t>
  </si>
  <si>
    <t>4-PYRIDOXATE</t>
  </si>
  <si>
    <t>C00847</t>
  </si>
  <si>
    <t>1-METHYLADENOSINE</t>
  </si>
  <si>
    <t>C02494</t>
  </si>
  <si>
    <t>MELANIN</t>
  </si>
  <si>
    <t>C05606</t>
  </si>
  <si>
    <t>C01234</t>
  </si>
  <si>
    <t>C00062</t>
  </si>
  <si>
    <t>C01762</t>
  </si>
  <si>
    <t>THYROTROPIN RELEASING HORMONE</t>
  </si>
  <si>
    <t>C03958</t>
  </si>
  <si>
    <t>C00842</t>
  </si>
  <si>
    <t>BILIRUBIN</t>
  </si>
  <si>
    <t>C00486</t>
  </si>
  <si>
    <t>CAFFEATE</t>
  </si>
  <si>
    <t>C00977</t>
  </si>
  <si>
    <t>FERULATE</t>
  </si>
  <si>
    <t>C01494</t>
  </si>
  <si>
    <t>C06325</t>
  </si>
  <si>
    <t>C00780</t>
  </si>
  <si>
    <t>PTERIN</t>
  </si>
  <si>
    <t>2-AMINOPHENOL</t>
  </si>
  <si>
    <t>C01987</t>
  </si>
  <si>
    <t>C12115</t>
  </si>
  <si>
    <t>BUTANOATE</t>
  </si>
  <si>
    <t>C00246</t>
  </si>
  <si>
    <t>5-VALEROLACTONE</t>
  </si>
  <si>
    <t>C02240</t>
  </si>
  <si>
    <t>2,5-DIHYDROXYBENZOATE</t>
  </si>
  <si>
    <t>C00628</t>
  </si>
  <si>
    <t>2-METHYLMALEATE</t>
  </si>
  <si>
    <t>C02226</t>
  </si>
  <si>
    <t>HYDROQUINONE</t>
  </si>
  <si>
    <t>C00530</t>
  </si>
  <si>
    <t>C00026</t>
  </si>
  <si>
    <t>N-ACETYLSEROTONIN</t>
  </si>
  <si>
    <t>C00978</t>
  </si>
  <si>
    <t>ITACONATE</t>
  </si>
  <si>
    <t>C00490</t>
  </si>
  <si>
    <t>C08261</t>
  </si>
  <si>
    <t>PHENYLACETALDEHYDE</t>
  </si>
  <si>
    <t>C00601</t>
  </si>
  <si>
    <t>DIACETYL</t>
  </si>
  <si>
    <t>C00741</t>
  </si>
  <si>
    <t>TRANS-CINNAMALDEHYDE</t>
  </si>
  <si>
    <t>C00903</t>
  </si>
  <si>
    <t>C03056</t>
  </si>
  <si>
    <t>C08278</t>
  </si>
  <si>
    <t>C00341</t>
  </si>
  <si>
    <t>C02710</t>
  </si>
  <si>
    <t>BENZYL ALCOHOL</t>
  </si>
  <si>
    <t>C00322</t>
  </si>
  <si>
    <t>HOMOVANILLATE</t>
  </si>
  <si>
    <t>C05582</t>
  </si>
  <si>
    <t>C06414</t>
  </si>
  <si>
    <t>SALICYLAMIDE</t>
  </si>
  <si>
    <t>C00587</t>
  </si>
  <si>
    <t>N,N-DIMETHYL-1,4-PHENYLENEDIAMINE</t>
  </si>
  <si>
    <t>C04203</t>
  </si>
  <si>
    <t>HOMOGENTISATE</t>
  </si>
  <si>
    <t>C00544</t>
  </si>
  <si>
    <t>C00637</t>
  </si>
  <si>
    <t>3-HYDROXYPHENYLACETATE</t>
  </si>
  <si>
    <t>C05593</t>
  </si>
  <si>
    <t>4-METHYLCATECHOL</t>
  </si>
  <si>
    <t>C06730</t>
  </si>
  <si>
    <t>C00250</t>
  </si>
  <si>
    <t>SALICYLATE</t>
  </si>
  <si>
    <t>C00805</t>
  </si>
  <si>
    <t>3-METHYL-2-OXINDOLE</t>
  </si>
  <si>
    <t>C03672</t>
  </si>
  <si>
    <t>BIOTIN</t>
  </si>
  <si>
    <t>C00120</t>
  </si>
  <si>
    <t>MERCAPTOPYRUVATE</t>
  </si>
  <si>
    <t>C00957</t>
  </si>
  <si>
    <t>PYRUVIC ALDEHYDE</t>
  </si>
  <si>
    <t>C00546</t>
  </si>
  <si>
    <t>PYRROLE-2-CARBOXYLATE</t>
  </si>
  <si>
    <t>C05942</t>
  </si>
  <si>
    <t>RESORCINOL MONOACETATE</t>
  </si>
  <si>
    <t>C12064</t>
  </si>
  <si>
    <t>C00164</t>
  </si>
  <si>
    <t>C00227</t>
  </si>
  <si>
    <t>DEHYDROASCORBATE</t>
  </si>
  <si>
    <t>XYLITOL</t>
  </si>
  <si>
    <t>C00379</t>
  </si>
  <si>
    <t>C00137</t>
  </si>
  <si>
    <t>MANNOSE</t>
  </si>
  <si>
    <t>C00159</t>
  </si>
  <si>
    <t>ARABINOSE</t>
  </si>
  <si>
    <t>SUCROSE</t>
  </si>
  <si>
    <t>C00089</t>
  </si>
  <si>
    <t>ALPHA-D-GLUCOSE</t>
  </si>
  <si>
    <t>ALLOSE</t>
  </si>
  <si>
    <t>C01487</t>
  </si>
  <si>
    <t>MELIBIOSE</t>
  </si>
  <si>
    <t>C05402</t>
  </si>
  <si>
    <t>C00795</t>
  </si>
  <si>
    <t>C06468</t>
  </si>
  <si>
    <t>C00476</t>
  </si>
  <si>
    <t>C01742</t>
  </si>
  <si>
    <t>4-COUMARATE</t>
  </si>
  <si>
    <t>C00811</t>
  </si>
  <si>
    <t>C01601</t>
  </si>
  <si>
    <t>CHENODEOXYCHOLATE</t>
  </si>
  <si>
    <t>C02528</t>
  </si>
  <si>
    <t>C06423</t>
  </si>
  <si>
    <t>C08363</t>
  </si>
  <si>
    <t>C04483</t>
  </si>
  <si>
    <t>PROTOPORPHYRIN</t>
  </si>
  <si>
    <t>C02191</t>
  </si>
  <si>
    <t>RETINOL</t>
  </si>
  <si>
    <t>C00473</t>
  </si>
  <si>
    <t>C01712</t>
  </si>
  <si>
    <t>C06424</t>
  </si>
  <si>
    <t>CHOLESTERYL OLEATE</t>
  </si>
  <si>
    <t>C14641</t>
  </si>
  <si>
    <t>C05488</t>
  </si>
  <si>
    <t>C02592</t>
  </si>
  <si>
    <t>PALMITATE</t>
  </si>
  <si>
    <t>C00249</t>
  </si>
  <si>
    <t>SPHINGANINE</t>
  </si>
  <si>
    <t>C00836</t>
  </si>
  <si>
    <t>C02679</t>
  </si>
  <si>
    <t>C06425</t>
  </si>
  <si>
    <t>C08316</t>
  </si>
  <si>
    <t>C00233</t>
  </si>
  <si>
    <t>HEPTADECANOATE</t>
  </si>
  <si>
    <t>GLYCERYL TRIMYRISTATE</t>
  </si>
  <si>
    <t>LINOLEATE</t>
  </si>
  <si>
    <t>C01595</t>
  </si>
  <si>
    <t>SPHINGOMYELIN</t>
  </si>
  <si>
    <t>C00550</t>
  </si>
  <si>
    <t>THYROXINE</t>
  </si>
  <si>
    <t>C01829</t>
  </si>
  <si>
    <t>BIS(2-ETHYLHEXYL)PHTHALATE</t>
  </si>
  <si>
    <t>C03690</t>
  </si>
  <si>
    <t>C06426</t>
  </si>
  <si>
    <t>C08317</t>
  </si>
  <si>
    <t>METHYL JASMONATE</t>
  </si>
  <si>
    <t>C11512</t>
  </si>
  <si>
    <t>C03114</t>
  </si>
  <si>
    <t>RETINOATE</t>
  </si>
  <si>
    <t>C00777</t>
  </si>
  <si>
    <t>INDOLE</t>
  </si>
  <si>
    <t>C00463</t>
  </si>
  <si>
    <t>PHYLLOQUINONE</t>
  </si>
  <si>
    <t>C02059</t>
  </si>
  <si>
    <t>CHOLESTERYL PALMITATE</t>
  </si>
  <si>
    <t>C11251</t>
  </si>
  <si>
    <t>QUINOLINE</t>
  </si>
  <si>
    <t>C06429</t>
  </si>
  <si>
    <t>DIETHYL 2-METHYL-3-OXOSUCCINATE</t>
  </si>
  <si>
    <t>C04067</t>
  </si>
  <si>
    <t>RETINYL PALMITATE</t>
  </si>
  <si>
    <t>C02588</t>
  </si>
  <si>
    <t>C00166</t>
  </si>
  <si>
    <t>TRANS-CINNAMATE</t>
  </si>
  <si>
    <t>STEARATE</t>
  </si>
  <si>
    <t>C01530</t>
  </si>
  <si>
    <t>BETA-CAROTENE</t>
  </si>
  <si>
    <t>C02094</t>
  </si>
  <si>
    <t>C08323</t>
  </si>
  <si>
    <t>DESMOSTEROL</t>
  </si>
  <si>
    <t>C01802</t>
  </si>
  <si>
    <t>DEOXYCORTICOSTERONE ACETATE</t>
  </si>
  <si>
    <t>C14554</t>
  </si>
  <si>
    <t>ALPHA-TOCOPHEROL</t>
  </si>
  <si>
    <t>C02477</t>
  </si>
  <si>
    <t>DECANOATE</t>
  </si>
  <si>
    <t>C01571</t>
  </si>
  <si>
    <t>CORTICOSTERONE</t>
  </si>
  <si>
    <t>C02140</t>
  </si>
  <si>
    <t>C00975</t>
  </si>
  <si>
    <t>C00055</t>
  </si>
  <si>
    <t>C00096</t>
  </si>
  <si>
    <t>5'-DEOXYADENOSINE</t>
  </si>
  <si>
    <t>C05198</t>
  </si>
  <si>
    <t>C00503</t>
  </si>
  <si>
    <t>GLUCOSAMINATE</t>
  </si>
  <si>
    <t>C03752</t>
  </si>
  <si>
    <t>2,4-DIHYDROXYPTERIDINE</t>
  </si>
  <si>
    <t>C03212</t>
  </si>
  <si>
    <t>6-HYDROXYNICOTINATE</t>
  </si>
  <si>
    <t>C01020</t>
  </si>
  <si>
    <t>C00864</t>
  </si>
  <si>
    <t>C03665</t>
  </si>
  <si>
    <t>C03727</t>
  </si>
  <si>
    <t>C00507</t>
  </si>
  <si>
    <t>THIAMINE PYROPHOSPHATE</t>
  </si>
  <si>
    <t>C00068</t>
  </si>
  <si>
    <t>C02642</t>
  </si>
  <si>
    <t>5-AMINOPENTANOATE</t>
  </si>
  <si>
    <t>C00431</t>
  </si>
  <si>
    <t>NORLEUCINE</t>
  </si>
  <si>
    <t>C01933</t>
  </si>
  <si>
    <t>C01089</t>
  </si>
  <si>
    <t>C00063</t>
  </si>
  <si>
    <t>C03510</t>
  </si>
  <si>
    <t>CIS-4-HYDROXY-D-PROLINE</t>
  </si>
  <si>
    <t>C02567</t>
  </si>
  <si>
    <t>C00830</t>
  </si>
  <si>
    <t>MALEAMATE</t>
  </si>
  <si>
    <t>C01596</t>
  </si>
  <si>
    <t>C00114</t>
  </si>
  <si>
    <t>C03145</t>
  </si>
  <si>
    <t>C00209</t>
  </si>
  <si>
    <t>THEOBROMINE</t>
  </si>
  <si>
    <t>C07480</t>
  </si>
  <si>
    <t>C03139</t>
  </si>
  <si>
    <t>C05519</t>
  </si>
  <si>
    <t>C00301</t>
  </si>
  <si>
    <t>C00815</t>
  </si>
  <si>
    <t>C00500</t>
  </si>
  <si>
    <t>CYSTEAMINE</t>
  </si>
  <si>
    <t>C01678</t>
  </si>
  <si>
    <t>C03401</t>
  </si>
  <si>
    <t>EPINEPHRINE</t>
  </si>
  <si>
    <t>C00788</t>
  </si>
  <si>
    <t>C05576</t>
  </si>
  <si>
    <t>C01672</t>
  </si>
  <si>
    <t>C05984</t>
  </si>
  <si>
    <t>C01990</t>
  </si>
  <si>
    <t>C00081</t>
  </si>
  <si>
    <t>STACHYOSE</t>
  </si>
  <si>
    <t>C01613</t>
  </si>
  <si>
    <t>C00117</t>
  </si>
  <si>
    <t>C02262</t>
  </si>
  <si>
    <t>C00093</t>
  </si>
  <si>
    <t>C00103</t>
  </si>
  <si>
    <t>4-HYDROXYBENZOATE</t>
  </si>
  <si>
    <t>C00156</t>
  </si>
  <si>
    <t>TYRAMINE</t>
  </si>
  <si>
    <t>C00483</t>
  </si>
  <si>
    <t>PRENOL</t>
  </si>
  <si>
    <t>C01390</t>
  </si>
  <si>
    <t>3-HYDROXYBENZALDEHYDE</t>
  </si>
  <si>
    <t>C03067</t>
  </si>
  <si>
    <t>C02470</t>
  </si>
  <si>
    <t>C03219</t>
  </si>
  <si>
    <t>C00565</t>
  </si>
  <si>
    <t>MELATONIN</t>
  </si>
  <si>
    <t>C01598</t>
  </si>
  <si>
    <t>C01384</t>
  </si>
  <si>
    <t>PENTANOATE</t>
  </si>
  <si>
    <t>C00803</t>
  </si>
  <si>
    <t>METHYLMALONATE</t>
  </si>
  <si>
    <t>C02170</t>
  </si>
  <si>
    <t>HIPPURATE</t>
  </si>
  <si>
    <t>C01586</t>
  </si>
  <si>
    <t>3-(2-HYDROXYPHENYL)PROPANOATE</t>
  </si>
  <si>
    <t>C01198</t>
  </si>
  <si>
    <t>ACETOIN</t>
  </si>
  <si>
    <t>C00466</t>
  </si>
  <si>
    <t>DETHIOBIOTIN</t>
  </si>
  <si>
    <t>C01909</t>
  </si>
  <si>
    <t>METHYL ACETOACETATE</t>
  </si>
  <si>
    <t>2',4'-DIHYDROXYACETOPHENONE</t>
  </si>
  <si>
    <t>C03663</t>
  </si>
  <si>
    <t>C07112</t>
  </si>
  <si>
    <t>C05472</t>
  </si>
  <si>
    <t>5-HYDROXYINDOLEACETATE</t>
  </si>
  <si>
    <t>C05635</t>
  </si>
  <si>
    <t>MANNITOL</t>
  </si>
  <si>
    <t>C00392</t>
  </si>
  <si>
    <t>C00208</t>
  </si>
  <si>
    <t>VITAMIN D2</t>
  </si>
  <si>
    <t>C05441</t>
  </si>
  <si>
    <t>C03990</t>
  </si>
  <si>
    <t>ESTRADIOL-17ALPHA</t>
  </si>
  <si>
    <t>C02537</t>
  </si>
  <si>
    <t>GLYCERYL TRIPALMITATE</t>
  </si>
  <si>
    <t>C08362</t>
  </si>
  <si>
    <t>LANOSTEROL</t>
  </si>
  <si>
    <t>C01724</t>
  </si>
  <si>
    <t>C01164</t>
  </si>
  <si>
    <t>CHOLATE</t>
  </si>
  <si>
    <t>C00695</t>
  </si>
  <si>
    <t>1-HYDROXY-2-NAPHTHOATE</t>
  </si>
  <si>
    <t>C03203</t>
  </si>
  <si>
    <t>OLEATE</t>
  </si>
  <si>
    <t>C00712</t>
  </si>
  <si>
    <t>25-HYDROXYCHOLESTEROL</t>
  </si>
  <si>
    <t>C15519</t>
  </si>
  <si>
    <t>CORTISONE</t>
  </si>
  <si>
    <t>C00762</t>
  </si>
  <si>
    <t>C00051</t>
  </si>
  <si>
    <t>C02714</t>
  </si>
  <si>
    <t>C00130</t>
  </si>
  <si>
    <t>C00860</t>
  </si>
  <si>
    <t>ADENOSINE</t>
  </si>
  <si>
    <t>C00212</t>
  </si>
  <si>
    <t>C00818</t>
  </si>
  <si>
    <t>C02835</t>
  </si>
  <si>
    <t>D-ALANINE</t>
  </si>
  <si>
    <t>C01262</t>
  </si>
  <si>
    <t>C00010</t>
  </si>
  <si>
    <t>C00705</t>
  </si>
  <si>
    <t>C00131</t>
  </si>
  <si>
    <t>4-HYDROXY-L-PHENYLGLYCINE</t>
  </si>
  <si>
    <t>CORTISOL</t>
  </si>
  <si>
    <t>C00735</t>
  </si>
  <si>
    <t>NICOTINAMIDE</t>
  </si>
  <si>
    <t>C00153</t>
  </si>
  <si>
    <t>C02354</t>
  </si>
  <si>
    <t>C00035</t>
  </si>
  <si>
    <t>C00504</t>
  </si>
  <si>
    <t>C00329</t>
  </si>
  <si>
    <t>C01817</t>
  </si>
  <si>
    <t>LUMICHROME</t>
  </si>
  <si>
    <t>C01727</t>
  </si>
  <si>
    <t>N6-(DELTA2-ISOPENTENYL)-ADENINE</t>
  </si>
  <si>
    <t>C04083</t>
  </si>
  <si>
    <t>4-AMINOBENZOATE</t>
  </si>
  <si>
    <t>C00568</t>
  </si>
  <si>
    <t>2-METHYLBUTANAL</t>
  </si>
  <si>
    <t>C02223</t>
  </si>
  <si>
    <t>C09642</t>
  </si>
  <si>
    <t>RIBITOL</t>
  </si>
  <si>
    <t>C00474</t>
  </si>
  <si>
    <t>SQUALENE</t>
  </si>
  <si>
    <t>C00751</t>
  </si>
  <si>
    <t>HEXADECANOL</t>
  </si>
  <si>
    <t>C00823</t>
  </si>
  <si>
    <t>C00559</t>
  </si>
  <si>
    <t>C00243</t>
  </si>
  <si>
    <t>C01004</t>
  </si>
  <si>
    <t>C00015</t>
  </si>
  <si>
    <t>1-METHYLNICOTINAMIDE</t>
  </si>
  <si>
    <t>C02918</t>
  </si>
  <si>
    <t>C04227</t>
  </si>
  <si>
    <t>C00492</t>
  </si>
  <si>
    <t>D-ORNITHINE</t>
  </si>
  <si>
    <t>C00515</t>
  </si>
  <si>
    <t>C15587</t>
  </si>
  <si>
    <t>C00879</t>
  </si>
  <si>
    <t>C01042</t>
  </si>
  <si>
    <t>C00235</t>
  </si>
  <si>
    <t>C12989</t>
  </si>
  <si>
    <t>C00570</t>
  </si>
  <si>
    <t>C03044</t>
  </si>
  <si>
    <t>C16614</t>
  </si>
  <si>
    <t>C05594</t>
  </si>
  <si>
    <t>C00181</t>
  </si>
  <si>
    <t>C00267</t>
  </si>
  <si>
    <t>C00157</t>
  </si>
  <si>
    <t>C00423</t>
  </si>
  <si>
    <t>C11378</t>
  </si>
  <si>
    <t>DIHYDROURACIL</t>
  </si>
  <si>
    <t>1-METHYL-L-HISTIDINE</t>
  </si>
  <si>
    <t>TRANS-4-HYDROXY-L-PROLINE</t>
  </si>
  <si>
    <t>GLUTATHIONE REDUCED</t>
  </si>
  <si>
    <t>N-FORMYL-L-METHIONINE</t>
  </si>
  <si>
    <t>GLUCONOLACTONE</t>
  </si>
  <si>
    <t>N-METHYLTRYPTAMINE</t>
  </si>
  <si>
    <t>C02953</t>
  </si>
  <si>
    <t>C08277</t>
  </si>
  <si>
    <t>C07880</t>
  </si>
  <si>
    <t>5,6 DIMETHYLBENZIMIDAZOLE</t>
  </si>
  <si>
    <t>2-UNDECANONE</t>
  </si>
  <si>
    <t>C01875</t>
  </si>
  <si>
    <t>COENZYME Q10</t>
  </si>
  <si>
    <t>C00198</t>
  </si>
  <si>
    <t>C03626</t>
  </si>
  <si>
    <t>C06428</t>
  </si>
  <si>
    <t>C02465</t>
  </si>
  <si>
    <t>C05589</t>
  </si>
  <si>
    <t>Citric acid</t>
  </si>
  <si>
    <t>Cytidine</t>
  </si>
  <si>
    <t>Gluconolactone</t>
  </si>
  <si>
    <t>Inosine</t>
  </si>
  <si>
    <t>Cytosine</t>
  </si>
  <si>
    <t>Malonic acid</t>
  </si>
  <si>
    <t>Glycine</t>
  </si>
  <si>
    <t>Thymidine</t>
  </si>
  <si>
    <t>Xanthine</t>
  </si>
  <si>
    <t>Uridine 5'-monophosphate</t>
  </si>
  <si>
    <t>Thymine</t>
  </si>
  <si>
    <t>Uridine</t>
  </si>
  <si>
    <t>Shikimic acid</t>
  </si>
  <si>
    <t>Succinic acid</t>
  </si>
  <si>
    <t>Uracil</t>
  </si>
  <si>
    <t>Guanosine</t>
  </si>
  <si>
    <t>Glycerol</t>
  </si>
  <si>
    <t>Guanine</t>
  </si>
  <si>
    <t>NADP</t>
  </si>
  <si>
    <t>FAD</t>
  </si>
  <si>
    <t>AICAR</t>
  </si>
  <si>
    <t>Adenosine</t>
  </si>
  <si>
    <t>NADPH</t>
  </si>
  <si>
    <t>Maleic acid</t>
  </si>
  <si>
    <t>Fumaric acid</t>
  </si>
  <si>
    <t>Pyruvic acid</t>
  </si>
  <si>
    <t>Adipic acid</t>
  </si>
  <si>
    <t>Biotin</t>
  </si>
  <si>
    <t>Sucrose</t>
  </si>
  <si>
    <t>C00064</t>
  </si>
  <si>
    <t>C00328</t>
  </si>
  <si>
    <t>C00065</t>
  </si>
  <si>
    <t>C00097</t>
  </si>
  <si>
    <t>C00407</t>
  </si>
  <si>
    <t>C00025</t>
  </si>
  <si>
    <t>C00073</t>
  </si>
  <si>
    <t>C00101</t>
  </si>
  <si>
    <t>C00415</t>
  </si>
  <si>
    <t>C00041</t>
  </si>
  <si>
    <t>C00152</t>
  </si>
  <si>
    <t>C00155</t>
  </si>
  <si>
    <t>C00123</t>
  </si>
  <si>
    <t>C02670</t>
  </si>
  <si>
    <t>C01005</t>
  </si>
  <si>
    <t>C02291</t>
  </si>
  <si>
    <t>C01019</t>
  </si>
  <si>
    <t>C00857</t>
  </si>
  <si>
    <t>C00020</t>
  </si>
  <si>
    <t>C01181</t>
  </si>
  <si>
    <t>C02353</t>
  </si>
  <si>
    <t>C02712</t>
  </si>
  <si>
    <t>C00624</t>
  </si>
  <si>
    <t>C06333</t>
  </si>
  <si>
    <t>C00005</t>
  </si>
  <si>
    <t>C01996</t>
  </si>
  <si>
    <t>C16741</t>
  </si>
  <si>
    <t>C12323</t>
  </si>
  <si>
    <t>C04132</t>
  </si>
  <si>
    <t>C01984</t>
  </si>
  <si>
    <t>C02990</t>
  </si>
  <si>
    <t>C05466</t>
  </si>
  <si>
    <t>C00331</t>
  </si>
  <si>
    <t>C05580</t>
  </si>
  <si>
    <t>C03465</t>
  </si>
  <si>
    <t>C00556</t>
  </si>
  <si>
    <t>C00418</t>
  </si>
  <si>
    <t>C00247</t>
  </si>
  <si>
    <t>C01040</t>
  </si>
  <si>
    <t>C00121</t>
  </si>
  <si>
    <t>C01850</t>
  </si>
  <si>
    <t>C00350</t>
  </si>
  <si>
    <t>C00356</t>
  </si>
  <si>
    <t>BETA-NICOTINAMIDE ADENINE DINUCLEOTIDE</t>
  </si>
  <si>
    <t>GLUTAMINE</t>
  </si>
  <si>
    <t>THREONINE</t>
  </si>
  <si>
    <t>ASPARTATE</t>
  </si>
  <si>
    <t>SERINE</t>
  </si>
  <si>
    <t>CYSTEINE</t>
  </si>
  <si>
    <t>CITRULLINE</t>
  </si>
  <si>
    <t>GAMMA-AMINOBUTYRATE</t>
  </si>
  <si>
    <t>ISOLEUCINE</t>
  </si>
  <si>
    <t>GLUTAMATE</t>
  </si>
  <si>
    <t>P-HYDROXYPHENYLACETATE</t>
  </si>
  <si>
    <t>N-ACETYLGLUCOSAMINE</t>
  </si>
  <si>
    <t>GLUCONATE</t>
  </si>
  <si>
    <t>DIHYDROOROTATE</t>
  </si>
  <si>
    <t>METHIONINE</t>
  </si>
  <si>
    <t>TETRAHYDROFOLATE</t>
  </si>
  <si>
    <t>METHYLTHIOADENOSINE</t>
  </si>
  <si>
    <t>DIHYDROFOLATE</t>
  </si>
  <si>
    <t>CYSTINE</t>
  </si>
  <si>
    <t>TRYPTOPHAN</t>
  </si>
  <si>
    <t>URIDINE MONOPHOSPHATE</t>
  </si>
  <si>
    <t>PROLINE</t>
  </si>
  <si>
    <t>LACTATE</t>
  </si>
  <si>
    <t>FRUCTOSE BISPHOSPHATE</t>
  </si>
  <si>
    <t>CARNOSINE</t>
  </si>
  <si>
    <t>PHENYLALANINE</t>
  </si>
  <si>
    <t>MALATE</t>
  </si>
  <si>
    <t>DEOXYCYTIDINE MONOPHOSPHATE</t>
  </si>
  <si>
    <t>L-DOPA</t>
  </si>
  <si>
    <t>LYSINE</t>
  </si>
  <si>
    <t>TYROSINE</t>
  </si>
  <si>
    <t>ASPARAGINE</t>
  </si>
  <si>
    <t>VALINE</t>
  </si>
  <si>
    <t>DEOXYADENOSINE MONOPHOSPHATE</t>
  </si>
  <si>
    <t>TARTRATE</t>
  </si>
  <si>
    <t>FOLATE</t>
  </si>
  <si>
    <t>ISOCITRATE</t>
  </si>
  <si>
    <t>AMINOISOBUTANOATE</t>
  </si>
  <si>
    <t>2-PHOSPHOGLYCERATE</t>
  </si>
  <si>
    <t>N-ACETYLTRYPTOPHAN</t>
  </si>
  <si>
    <t>N-ACETYLMANNOSAMINE</t>
  </si>
  <si>
    <t>GLUCOSE 6-PHOSPHATE</t>
  </si>
  <si>
    <t>DIAMINOPIMELATE</t>
  </si>
  <si>
    <t>AMINOADIPATE</t>
  </si>
  <si>
    <t>DEOXYCYTIDINE</t>
  </si>
  <si>
    <t>GLUCOSAMINE 6-PHOSPHATE</t>
  </si>
  <si>
    <t>NORSPERMIDINE</t>
  </si>
  <si>
    <t>TREHALOSE</t>
  </si>
  <si>
    <t>3-SULFINOALANINE</t>
  </si>
  <si>
    <t>O-SUCCINYL-HOMOSERINE</t>
  </si>
  <si>
    <t>GLYCERALDEHYDE</t>
  </si>
  <si>
    <t>GLUCOSAMINE</t>
  </si>
  <si>
    <t>ADENOSINE 5'-DIPHOSPHATE</t>
  </si>
  <si>
    <t>OXOPROLINE</t>
  </si>
  <si>
    <t>QUINOLINATE</t>
  </si>
  <si>
    <t>METHYLGUANIDINE</t>
  </si>
  <si>
    <t>3-HYDROXY-3-METHYLGLUTARYL-COA</t>
  </si>
  <si>
    <t>GLUCURONATE</t>
  </si>
  <si>
    <t>DEOXYURIDINE</t>
  </si>
  <si>
    <t>PYROGLUTAMATE</t>
  </si>
  <si>
    <t>DOPAMINE</t>
  </si>
  <si>
    <t>CITICOLINE</t>
  </si>
  <si>
    <t>PHOSPHOSERINE</t>
  </si>
  <si>
    <t>1-AMINOCYCLOPROPANECARBOXYLATE</t>
  </si>
  <si>
    <t>GLUTARYLCARNITINE</t>
  </si>
  <si>
    <t>CYSTATHIONINE</t>
  </si>
  <si>
    <t>NORVALINE</t>
  </si>
  <si>
    <t>3-HYDROXYMETHYLGLUTARATE</t>
  </si>
  <si>
    <t>PICOLINATE</t>
  </si>
  <si>
    <t>ARGININE</t>
  </si>
  <si>
    <t>FUCOSE</t>
  </si>
  <si>
    <t>HOMOCYSTINE</t>
  </si>
  <si>
    <t>N-METHYLGLUTAMATE</t>
  </si>
  <si>
    <t>XANTHOSINE</t>
  </si>
  <si>
    <t>3-METHYLCROTONYL-COA</t>
  </si>
  <si>
    <t>CYTIDINE MONOPHOSPHATE</t>
  </si>
  <si>
    <t>N-METHYLASPARTATE</t>
  </si>
  <si>
    <t>HISTIDINE</t>
  </si>
  <si>
    <t>NICOTINIC ACID ADENINE DINUCLEOTIDE PHOSPHATE</t>
  </si>
  <si>
    <t>CARBAMOYL PHOSPHATE</t>
  </si>
  <si>
    <t>ISOPENTENYL PYROPHOSPHATE</t>
  </si>
  <si>
    <t>GUANOSINE TRIPHOSPHATE</t>
  </si>
  <si>
    <t>DTDP-D-GLUCOSE</t>
  </si>
  <si>
    <t>GLYCOLALDEHYDE</t>
  </si>
  <si>
    <t>DGTP</t>
  </si>
  <si>
    <t>N-ACETYLASPARTATE</t>
  </si>
  <si>
    <t>PALMITOYLCARNITINE</t>
  </si>
  <si>
    <t>DEOXYGUANOSINE-MONOPHOSPHATE</t>
  </si>
  <si>
    <t>S-ADENOSYLMETHIONINE</t>
  </si>
  <si>
    <t>6-PHOSPHOGLUCONATE</t>
  </si>
  <si>
    <t>CYSTEATE</t>
  </si>
  <si>
    <t>ADENOSINE-MONOPHOSPHATE</t>
  </si>
  <si>
    <t>ADENOSINE 2',3'-CYCLIC PHOSPHATE</t>
  </si>
  <si>
    <t>URIDINE DIPHOSPHATE GLUCOSE</t>
  </si>
  <si>
    <t>GAMMA,GAMMA-DIMETHYLALLYL PYROPHOSPHATE</t>
  </si>
  <si>
    <t>DEOXYURIDINE TRIPHOSPHATE</t>
  </si>
  <si>
    <t>PHOSPHORYLCHOLINE</t>
  </si>
  <si>
    <t>URIDINE TRIPHOSPHATE</t>
  </si>
  <si>
    <t>DGDP</t>
  </si>
  <si>
    <t>5-METHYLCYTOSINE</t>
  </si>
  <si>
    <t>CYTIDINE 2',3'-CYCLIC PHOSPHATE</t>
  </si>
  <si>
    <t>N,N,N-TRIMETHYLLYSINE</t>
  </si>
  <si>
    <t>PHOSPHOENOLPYRUVATE</t>
  </si>
  <si>
    <t>GALACTOSE 1-PHOSPHATE</t>
  </si>
  <si>
    <t>PYRIDOXAL-PHOSPHATE</t>
  </si>
  <si>
    <t>DIHYDROXYACETONE PHOSPHATE</t>
  </si>
  <si>
    <t>MANNOSE 6-PHOSPHATE</t>
  </si>
  <si>
    <t>3-PHOSPHOGLYCERATE</t>
  </si>
  <si>
    <t>O-PHOSPHOETHANOLAMINE</t>
  </si>
  <si>
    <t>O-ACETYLSERINE</t>
  </si>
  <si>
    <t>THYMIDINE-MONOPHOSPHATE</t>
  </si>
  <si>
    <t>CYCLIC AMP</t>
  </si>
  <si>
    <t>ADP-GLUCOSE</t>
  </si>
  <si>
    <t>FRUCTOSE 6-PHOSPHATE</t>
  </si>
  <si>
    <t>ADENOSINE 3',5'-DIPHOSPHATE</t>
  </si>
  <si>
    <t>URIDINE DIPHOSPHATEGALACTOSE</t>
  </si>
  <si>
    <t>PYRIDOXAMINE</t>
  </si>
  <si>
    <t>5-AMINOLEVULINATE</t>
  </si>
  <si>
    <t>DEOXYURIDINE-MONOPHOSPHATE</t>
  </si>
  <si>
    <t>ADENOSINE TRIPHOSPHATE</t>
  </si>
  <si>
    <t>RIBOSE 1,5-BISPHOSPHATE</t>
  </si>
  <si>
    <t>XANTHOSINE-MONOPHOSPHATE</t>
  </si>
  <si>
    <t>DEOXYGUANOSINE</t>
  </si>
  <si>
    <t>LAUROYLCARNITINE</t>
  </si>
  <si>
    <t>SPERMINE</t>
  </si>
  <si>
    <t>PHOSPHORIBOSYL PYROPHOSPHATE</t>
  </si>
  <si>
    <t>URIDINE DIPHOSPHATE-N-ACETYLGALACTOSAMINE</t>
  </si>
  <si>
    <t>CYCLIC GMP</t>
  </si>
  <si>
    <t>O-PHOSPHOSERINE</t>
  </si>
  <si>
    <t>S-ADENOSYLHOMOCYSTEINE</t>
  </si>
  <si>
    <t>NORMETANEPHRINE</t>
  </si>
  <si>
    <t>URIDINE DIPHOSPHATE-N-ACETYLGLUCOSAMINE</t>
  </si>
  <si>
    <t>GUANOSINE DIPHOSPHATE</t>
  </si>
  <si>
    <t>PHOSPHOCREATINE</t>
  </si>
  <si>
    <t>URIDINE DIPHOSPHATE GLUCURONIC ACID</t>
  </si>
  <si>
    <t>CYTIDINE DIPHOSPHATE</t>
  </si>
  <si>
    <t>HISTAMINE</t>
  </si>
  <si>
    <t>PHYTATE</t>
  </si>
  <si>
    <t>THIAMINE MONOPHOSPHATE</t>
  </si>
  <si>
    <t>GLYOXYLATE</t>
  </si>
  <si>
    <t>GUANOSINE MONOPHOSPHATE</t>
  </si>
  <si>
    <t>D-MANNOSAMINE</t>
  </si>
  <si>
    <t>O-ACETYLCARNITINE</t>
  </si>
  <si>
    <t>METHYL GALACTOSIDE</t>
  </si>
  <si>
    <t>DIHYDROXYFUMARATE</t>
  </si>
  <si>
    <t>GUANOSINE DIPHOSPHATE MANNOSE</t>
  </si>
  <si>
    <t>DEOXYADENOSINE</t>
  </si>
  <si>
    <t>N-ACETYLPUTRESCINE</t>
  </si>
  <si>
    <t>N-ACETYLGALACTOSAMINE</t>
  </si>
  <si>
    <t>N-ACETYLGLUTAMATE</t>
  </si>
  <si>
    <t>N-ACETYLCYSTEINE</t>
  </si>
  <si>
    <t>INOSINE-MONOPHOSPHATE</t>
  </si>
  <si>
    <t>PANTOTHENATE</t>
  </si>
  <si>
    <t>ANILINE-2-SULFONATE</t>
  </si>
  <si>
    <t>RHAMNOSE</t>
  </si>
  <si>
    <t>HISTIDINOL</t>
  </si>
  <si>
    <t>UREIDOPROPIONATE</t>
  </si>
  <si>
    <t>RAFFINOSE</t>
  </si>
  <si>
    <t>MESO-TARTRATE</t>
  </si>
  <si>
    <t>SACCHARATE</t>
  </si>
  <si>
    <t>LACTOSE</t>
  </si>
  <si>
    <t>3-HYDROXYBUTANOATE</t>
  </si>
  <si>
    <t>4-IMIDAZOLEACETATE</t>
  </si>
  <si>
    <t>GALACTURONATE</t>
  </si>
  <si>
    <t>CYTIDINE TRIPHOSPHATE</t>
  </si>
  <si>
    <t>N1-ACETYLSPERMINE</t>
  </si>
  <si>
    <t>3-METHYLHISTAMINE</t>
  </si>
  <si>
    <t>CHOLINE</t>
  </si>
  <si>
    <t>METHYL 4-AMINOBUTYRATE</t>
  </si>
  <si>
    <t>OXALATE</t>
  </si>
  <si>
    <t>GUANIDINOSUCCINATE</t>
  </si>
  <si>
    <t>ALLOTHREONINE</t>
  </si>
  <si>
    <t>ADENOSINE DIPHOSPHATE RIBOSE</t>
  </si>
  <si>
    <t>CITRAMALATE</t>
  </si>
  <si>
    <t>ANSERINE</t>
  </si>
  <si>
    <t>BILIVERDIN</t>
  </si>
  <si>
    <t>5-HYDROXYLYSINE</t>
  </si>
  <si>
    <t>OPHTHALMATE</t>
  </si>
  <si>
    <t>TRIGONELLINE</t>
  </si>
  <si>
    <t>CADAVERINE</t>
  </si>
  <si>
    <t>COENZYME A</t>
  </si>
  <si>
    <t>OXALOMALATE</t>
  </si>
  <si>
    <t>INOSINE TRIPHOSPHATE</t>
  </si>
  <si>
    <t>CDP-ETHANOLAMINE</t>
  </si>
  <si>
    <t>DEOXYCYTIDINE-DIPHOSPHATE</t>
  </si>
  <si>
    <t>D-RIBOSE 5-PHOSPHATE</t>
  </si>
  <si>
    <t>HYDROXYKYNURENINE</t>
  </si>
  <si>
    <t>GALACTOSAMINE</t>
  </si>
  <si>
    <t>DEOXYADENOSINE TRIPHOSPHATE</t>
  </si>
  <si>
    <t>GLYCEROL 3-PHOSPHATE</t>
  </si>
  <si>
    <t>CYANOCOBALAMIN</t>
  </si>
  <si>
    <t>URIDINE 5'-DIPHOSPHATE</t>
  </si>
  <si>
    <t>BETA-GLYCEROPHOSPHATE</t>
  </si>
  <si>
    <t>GLUCOSE 1-PHOSPHATE</t>
  </si>
  <si>
    <t>METHYGLUTARATE</t>
  </si>
  <si>
    <t>SORBATE</t>
  </si>
  <si>
    <t>XANTHURENATE</t>
  </si>
  <si>
    <t>TRIMETHYLAMINE</t>
  </si>
  <si>
    <t>MALEATE</t>
  </si>
  <si>
    <t>NICOTINE</t>
  </si>
  <si>
    <t>KYNURENATE</t>
  </si>
  <si>
    <t>ISOBUTYRATE</t>
  </si>
  <si>
    <t>3,5-DIIODO-L-TYROSINE</t>
  </si>
  <si>
    <t>MANDELATE</t>
  </si>
  <si>
    <t>N-ACETYLPHENYLALANINE</t>
  </si>
  <si>
    <t>2-HYDROXY-4-(METHYLTHIO)BUTANOATE</t>
  </si>
  <si>
    <t>GLYCOCHENODEOXYCHOLATE</t>
  </si>
  <si>
    <t>PYROCATECHOL</t>
  </si>
  <si>
    <t>2-HYDROXYPHENYLACETATE</t>
  </si>
  <si>
    <t>SEROTONIN</t>
  </si>
  <si>
    <t>ETHYLMALONATE</t>
  </si>
  <si>
    <t>3-METHOXYTYRAMINE</t>
  </si>
  <si>
    <t>2-QUINOLINECARBOXYLATE</t>
  </si>
  <si>
    <t>INDOLE-3-PYRUVATE</t>
  </si>
  <si>
    <t>3,4 DIHYDROXYMANDELATE</t>
  </si>
  <si>
    <t>DIHYDROBIOPTERIN</t>
  </si>
  <si>
    <t>4-QUINOLINECARBOXYLATE</t>
  </si>
  <si>
    <t>3-METHYL-2-OXOVALERATE</t>
  </si>
  <si>
    <t>OXOGLUTARATE</t>
  </si>
  <si>
    <t>AZELATE</t>
  </si>
  <si>
    <t>OXOADIPATE</t>
  </si>
  <si>
    <t>2,6-DIHYDROXYPYRIDINE</t>
  </si>
  <si>
    <t>SUBERATE</t>
  </si>
  <si>
    <t>ADIPATE</t>
  </si>
  <si>
    <t>GERANYL-PP</t>
  </si>
  <si>
    <t>N-ACETYLLEUCINE</t>
  </si>
  <si>
    <t>MONOMETHYLGLUTARATE</t>
  </si>
  <si>
    <t>INDOLE-3-METHYL ACETATE</t>
  </si>
  <si>
    <t>MEVALONATE</t>
  </si>
  <si>
    <t>1-PHENYLETHANOL</t>
  </si>
  <si>
    <t>SALSOLINOL</t>
  </si>
  <si>
    <t>KETOLEUCINE</t>
  </si>
  <si>
    <t>INDOLEACETALDEHYDE</t>
  </si>
  <si>
    <t>4-HYDROXY-3-METHOXYPHENYLGLYCOL</t>
  </si>
  <si>
    <t>PYRIDOXAL</t>
  </si>
  <si>
    <t>SEBACATE</t>
  </si>
  <si>
    <t>HYDROXYPHENYLLACTATE</t>
  </si>
  <si>
    <t>ACETOACETATE</t>
  </si>
  <si>
    <t>ACETYLPHOSPHATE</t>
  </si>
  <si>
    <t>SORBOSE</t>
  </si>
  <si>
    <t>MYOINOSITOL</t>
  </si>
  <si>
    <t>XYLOSE</t>
  </si>
  <si>
    <t>GALACTOSE</t>
  </si>
  <si>
    <t>SORBITOL</t>
  </si>
  <si>
    <t>MALTOSE</t>
  </si>
  <si>
    <t>TAGATOSE</t>
  </si>
  <si>
    <t>L-GULONOLACTONE</t>
  </si>
  <si>
    <t>CELLOBIOSE</t>
  </si>
  <si>
    <t>PSICOSE</t>
  </si>
  <si>
    <t>ARABITOL</t>
  </si>
  <si>
    <t>LYXOSE</t>
  </si>
  <si>
    <t>RIBOSE</t>
  </si>
  <si>
    <t>PALATINOSE</t>
  </si>
  <si>
    <t>CAPRYLATE</t>
  </si>
  <si>
    <t>URSODEOXYCHOLATE</t>
  </si>
  <si>
    <t>PETROSELINATE</t>
  </si>
  <si>
    <t>DIPALMITOYLGLYCEROL</t>
  </si>
  <si>
    <t>DEOXYCHOLATE</t>
  </si>
  <si>
    <t>LITHOCHOLATE</t>
  </si>
  <si>
    <t>HEPTANOATE</t>
  </si>
  <si>
    <t>ELAIDATE</t>
  </si>
  <si>
    <t>MYRISTATE</t>
  </si>
  <si>
    <t>ROSMARINATE</t>
  </si>
  <si>
    <t>CORTEXOLONE</t>
  </si>
  <si>
    <t>LITHOCHOLYLTAURINE</t>
  </si>
  <si>
    <t>PALMITOLEATE</t>
  </si>
  <si>
    <t>LIOTHYRONINE</t>
  </si>
  <si>
    <t>LAURATE</t>
  </si>
  <si>
    <t>ARACHIDATE</t>
  </si>
  <si>
    <t>ERUCATE</t>
  </si>
  <si>
    <t>EICOSAPENTAENOATE</t>
  </si>
  <si>
    <t>7-DEHYDROCHOLESTEROL</t>
  </si>
  <si>
    <t>GAMMA-LINOLENATE</t>
  </si>
  <si>
    <t>OMEGA-HYDROXYDODECANOATE</t>
  </si>
  <si>
    <t>DIPALMITOYL-PHOSPHATIDYLCHOLINE</t>
  </si>
  <si>
    <t>DOCOSAHEXAENOATE</t>
  </si>
  <si>
    <t>DIPALMITOYL-PHOSPHOETHANOLAMINE</t>
  </si>
  <si>
    <t>PHENYLPYRUVATE</t>
  </si>
  <si>
    <t>NERVONATE</t>
  </si>
  <si>
    <t>OLEOYL-GLYCEROL</t>
  </si>
  <si>
    <t>GLYCEROL-MYRISTATE</t>
  </si>
  <si>
    <t>TRICOSANOATE</t>
  </si>
  <si>
    <t>C01216</t>
  </si>
  <si>
    <t>D-SEDOHEPTULOSE</t>
  </si>
  <si>
    <t>C02076</t>
  </si>
  <si>
    <t>PORPHOBILINOGEN</t>
  </si>
  <si>
    <t>C00931</t>
  </si>
  <si>
    <t>3-METHYLGLUTACONATE</t>
  </si>
  <si>
    <t>D-PINITOL</t>
  </si>
  <si>
    <t>C03844</t>
  </si>
  <si>
    <t>2-KETO-3-DEOXY-D-GLUCONIC ACID</t>
  </si>
  <si>
    <t>3-METHYL-L-HISTIDINE</t>
  </si>
  <si>
    <t>HYDROPHENYLLACTIC ACID</t>
  </si>
  <si>
    <t>VANILLIN</t>
  </si>
  <si>
    <t>N-METYL-ALANINE</t>
  </si>
  <si>
    <t>GULOSE</t>
  </si>
  <si>
    <t>THREITOL</t>
  </si>
  <si>
    <t>C02721</t>
  </si>
  <si>
    <t>C15923</t>
  </si>
  <si>
    <t>C16884</t>
  </si>
  <si>
    <t>C00755</t>
  </si>
  <si>
    <t>3-ALPHA,11-BETA,17,21-TETRAHYDROXY- 5-BETA-PREGNAN-20-ONE</t>
  </si>
  <si>
    <t>C18044</t>
  </si>
  <si>
    <t>C00188</t>
  </si>
  <si>
    <t>C00148</t>
  </si>
  <si>
    <t>C00082</t>
  </si>
  <si>
    <t>C00183</t>
  </si>
  <si>
    <t>2,5-DIHYDROBENZOIC ACID</t>
  </si>
  <si>
    <t>C00049</t>
    <phoneticPr fontId="2"/>
  </si>
  <si>
    <t>C00079</t>
    <phoneticPr fontId="2"/>
  </si>
  <si>
    <t>C00491</t>
    <phoneticPr fontId="2"/>
  </si>
  <si>
    <t>C00296</t>
    <phoneticPr fontId="2"/>
  </si>
  <si>
    <t>C00475</t>
    <phoneticPr fontId="2"/>
  </si>
  <si>
    <t>C00270</t>
    <phoneticPr fontId="2"/>
  </si>
  <si>
    <t>C00078</t>
    <phoneticPr fontId="2"/>
  </si>
  <si>
    <t>MALEIMIDE</t>
    <phoneticPr fontId="2"/>
  </si>
  <si>
    <t>TRANS-1,2-CYCLOHEXANEDIOL</t>
    <phoneticPr fontId="2"/>
  </si>
  <si>
    <t>C01826</t>
    <phoneticPr fontId="2"/>
  </si>
  <si>
    <t>C01157</t>
    <phoneticPr fontId="2"/>
  </si>
  <si>
    <t>ALPHA-HYDROXYISOBUTYRATE</t>
    <phoneticPr fontId="2"/>
  </si>
  <si>
    <t>N-ACETYLASPARAGINE</t>
    <phoneticPr fontId="2"/>
  </si>
  <si>
    <t>NICOTINAMIDE HYPOXANTHINE DINUCLEOTIDE</t>
    <phoneticPr fontId="2"/>
  </si>
  <si>
    <t>ERYTHRITOL</t>
    <phoneticPr fontId="2"/>
  </si>
  <si>
    <t>1,4-DIAMINOBUTANE DIHYDROCLORIDE</t>
    <phoneticPr fontId="2"/>
  </si>
  <si>
    <t>C00134</t>
    <phoneticPr fontId="2"/>
  </si>
  <si>
    <t>6-HYDROXYDOPAMINE</t>
    <phoneticPr fontId="2"/>
  </si>
  <si>
    <t>C00197</t>
    <phoneticPr fontId="2"/>
  </si>
  <si>
    <t>P-OCTOPAMINE</t>
    <phoneticPr fontId="2"/>
  </si>
  <si>
    <t>N-ALPHA-ACETYLLYSINE</t>
    <phoneticPr fontId="2"/>
  </si>
  <si>
    <t>N-ACETYLMETHIONINE</t>
    <phoneticPr fontId="2"/>
  </si>
  <si>
    <t>GLYCERALDEHYDE 3-PHOSPHATE</t>
    <phoneticPr fontId="2"/>
  </si>
  <si>
    <t>C00118</t>
    <phoneticPr fontId="2"/>
  </si>
  <si>
    <t>HOMOCYSTEINE THIOLACTONE</t>
    <phoneticPr fontId="2"/>
  </si>
  <si>
    <t>N,N-DIMETHYLARGININE</t>
    <phoneticPr fontId="2"/>
  </si>
  <si>
    <t>SELENOCYSTAMINE</t>
    <phoneticPr fontId="2"/>
  </si>
  <si>
    <t>INDOXYL SULFATE</t>
    <phoneticPr fontId="2"/>
  </si>
  <si>
    <t>URACIL 5-CARBOXYLATE</t>
    <phoneticPr fontId="2"/>
  </si>
  <si>
    <t>N-ACETYLALANINE</t>
    <phoneticPr fontId="2"/>
  </si>
  <si>
    <t>C01132</t>
    <phoneticPr fontId="2"/>
  </si>
  <si>
    <t>C06809</t>
    <phoneticPr fontId="2"/>
  </si>
  <si>
    <t>2-AMINOISOBUTYRATE</t>
    <phoneticPr fontId="2"/>
  </si>
  <si>
    <t>S-CARBOXYMETHYLCYSTEINE</t>
    <phoneticPr fontId="2"/>
  </si>
  <si>
    <t>N-FORMYLGLYCINE</t>
    <phoneticPr fontId="2"/>
  </si>
  <si>
    <t>2-ACETAMIDO-2-DEOXY-BETA-D-GLUCOSYLAMINE</t>
    <phoneticPr fontId="2"/>
  </si>
  <si>
    <t>3-METHOXYTYROSINE</t>
    <phoneticPr fontId="2"/>
  </si>
  <si>
    <t>C00333</t>
    <phoneticPr fontId="2"/>
  </si>
  <si>
    <t>METHIONINE SULFOXIMINE</t>
    <phoneticPr fontId="2"/>
  </si>
  <si>
    <t>C03440</t>
    <phoneticPr fontId="2"/>
  </si>
  <si>
    <t>GLUCOSAMINE 6-SULFATE</t>
    <phoneticPr fontId="2"/>
  </si>
  <si>
    <t>5-HYDROXY-L-TRYPTOPHAN</t>
    <phoneticPr fontId="2"/>
  </si>
  <si>
    <t>C00643</t>
    <phoneticPr fontId="2"/>
  </si>
  <si>
    <t>C00133</t>
    <phoneticPr fontId="2"/>
  </si>
  <si>
    <t>2-METHOXYETHANOL</t>
    <phoneticPr fontId="2"/>
  </si>
  <si>
    <t>C21016</t>
    <phoneticPr fontId="2"/>
  </si>
  <si>
    <t>MESOXALATE</t>
    <phoneticPr fontId="2"/>
  </si>
  <si>
    <t>3,4-DIHYDROXYPHENYLGLYCOL</t>
    <phoneticPr fontId="2"/>
  </si>
  <si>
    <t>2-HYDROXYBUTYRATE</t>
    <phoneticPr fontId="2"/>
  </si>
  <si>
    <t>2,5-DIMETHYLPYRAZINE</t>
    <phoneticPr fontId="2"/>
  </si>
  <si>
    <t>2,3-BUTANEDIOL</t>
    <phoneticPr fontId="2"/>
  </si>
  <si>
    <t>C03227</t>
    <phoneticPr fontId="2"/>
  </si>
  <si>
    <t>C02823</t>
    <phoneticPr fontId="2"/>
  </si>
  <si>
    <t>N-ACETYLSERINE</t>
    <phoneticPr fontId="2"/>
  </si>
  <si>
    <t>MONOETHYLMALONATE</t>
    <phoneticPr fontId="2"/>
  </si>
  <si>
    <t>PREGNENOLONE SULFATE</t>
    <phoneticPr fontId="2"/>
  </si>
  <si>
    <t>3-HYDROXYBENZYL ALCOHOL</t>
    <phoneticPr fontId="2"/>
  </si>
  <si>
    <t>C01197</t>
    <phoneticPr fontId="2"/>
  </si>
  <si>
    <t>N-ACETYLPROLINE</t>
    <phoneticPr fontId="2"/>
  </si>
  <si>
    <t>L-TRYPTOPHANAMIDE</t>
    <phoneticPr fontId="2"/>
  </si>
  <si>
    <t>2,3-DIHYDROXYBENZOATE</t>
    <phoneticPr fontId="2"/>
  </si>
  <si>
    <t>2-PROPENOATE</t>
    <phoneticPr fontId="2"/>
  </si>
  <si>
    <t>PHENYLETHANOLAMINE</t>
    <phoneticPr fontId="2"/>
  </si>
  <si>
    <t>3-AMINO-5-HYDROXYBENZOATE</t>
    <phoneticPr fontId="2"/>
  </si>
  <si>
    <t>C05852</t>
    <phoneticPr fontId="2"/>
  </si>
  <si>
    <t>C02774</t>
    <phoneticPr fontId="2"/>
  </si>
  <si>
    <t>DIDECANOYL-GLYCEROPHOSPHOCHOLINE</t>
    <phoneticPr fontId="2"/>
  </si>
  <si>
    <t>C00715</t>
    <phoneticPr fontId="2"/>
  </si>
  <si>
    <t>C05422</t>
    <phoneticPr fontId="2"/>
  </si>
  <si>
    <t>3-AMINO-4-HYDROXYBENZOATE</t>
    <phoneticPr fontId="2"/>
  </si>
  <si>
    <t>2-METHYLCITRATE</t>
    <phoneticPr fontId="2"/>
  </si>
  <si>
    <t>C02225</t>
    <phoneticPr fontId="2"/>
  </si>
  <si>
    <t>2,3-DIAMINOPROPIONATE</t>
    <phoneticPr fontId="2"/>
  </si>
  <si>
    <t>3-HYDROXYBENZOATE</t>
    <phoneticPr fontId="2"/>
  </si>
  <si>
    <t>2-METHYLGLUTARATE</t>
    <phoneticPr fontId="2"/>
  </si>
  <si>
    <t>C06104</t>
    <phoneticPr fontId="2"/>
  </si>
  <si>
    <t>ETHYL 3-INDOLEACETATE</t>
    <phoneticPr fontId="2"/>
  </si>
  <si>
    <t>C02366</t>
    <phoneticPr fontId="2"/>
  </si>
  <si>
    <t>C00794</t>
    <phoneticPr fontId="2"/>
  </si>
  <si>
    <t>C00259</t>
    <phoneticPr fontId="2"/>
  </si>
  <si>
    <t>C00185</t>
    <phoneticPr fontId="2"/>
  </si>
  <si>
    <t>NONANOATE</t>
    <phoneticPr fontId="2"/>
  </si>
  <si>
    <t>C17714</t>
    <phoneticPr fontId="2"/>
  </si>
  <si>
    <t>C06413</t>
    <phoneticPr fontId="2"/>
  </si>
  <si>
    <t>C00532</t>
    <phoneticPr fontId="2"/>
  </si>
  <si>
    <t>C03137</t>
    <phoneticPr fontId="2"/>
  </si>
  <si>
    <t>2-METHYLPROPANAL</t>
    <phoneticPr fontId="2"/>
  </si>
  <si>
    <t>KEGG ID</t>
    <phoneticPr fontId="2"/>
  </si>
  <si>
    <r>
      <t xml:space="preserve">INDOXYL </t>
    </r>
    <r>
      <rPr>
        <sz val="11"/>
        <color theme="1"/>
        <rFont val="ＭＳ Ｐゴシック"/>
        <family val="2"/>
      </rPr>
      <t>β</t>
    </r>
    <r>
      <rPr>
        <sz val="11"/>
        <color theme="1"/>
        <rFont val="Helvetica Neue"/>
        <family val="2"/>
      </rPr>
      <t>-GLUCOSIDE</t>
    </r>
    <phoneticPr fontId="2"/>
  </si>
  <si>
    <t>C00108</t>
    <phoneticPr fontId="2"/>
  </si>
  <si>
    <t>C00296</t>
  </si>
  <si>
    <t>Ascorbic acid</t>
  </si>
  <si>
    <t>Benzoic acid</t>
  </si>
  <si>
    <t>Lactic acid</t>
  </si>
  <si>
    <t>Isocitric acid</t>
  </si>
  <si>
    <t>Malic acid</t>
  </si>
  <si>
    <t>Oxalic acid</t>
  </si>
  <si>
    <t>Quinic acid</t>
  </si>
  <si>
    <t>Tartaric acid</t>
  </si>
  <si>
    <t>Glucose</t>
  </si>
  <si>
    <t>Dihydroxyacetone phosphate</t>
  </si>
  <si>
    <t>Fructose 6-phosphate</t>
  </si>
  <si>
    <t>Glucose 1-phosphate</t>
  </si>
  <si>
    <t>Glucose 6-phosphate</t>
  </si>
  <si>
    <t>Xylulose 5-phosphate</t>
  </si>
  <si>
    <t>Sedoheptulose 7-phosphate</t>
  </si>
  <si>
    <t>2-Deoxyribose 5-phosphate</t>
  </si>
  <si>
    <t>Erythrose 4-phosphate</t>
  </si>
  <si>
    <t>6-Phosphogluconic acid</t>
  </si>
  <si>
    <t>Ribose</t>
  </si>
  <si>
    <t>Ribose 5-phosphate</t>
  </si>
  <si>
    <t>Ribulose 5-phosphate</t>
  </si>
  <si>
    <t>Adenosine 5'-monophosphate</t>
  </si>
  <si>
    <t>Glycolic acid</t>
  </si>
  <si>
    <t>Phosphoric acid</t>
  </si>
  <si>
    <t>4-Aminobutyric acid</t>
  </si>
  <si>
    <t>Aconitic acid</t>
  </si>
  <si>
    <t>Ergosterol</t>
  </si>
  <si>
    <t>Valine</t>
  </si>
  <si>
    <t>Leucine</t>
  </si>
  <si>
    <t>Isoleucine</t>
  </si>
  <si>
    <t>Proline</t>
  </si>
  <si>
    <t>Serine</t>
  </si>
  <si>
    <t>Alanine</t>
  </si>
  <si>
    <t>Threonine</t>
  </si>
  <si>
    <t>Methionine</t>
  </si>
  <si>
    <t>Aspartic acid</t>
  </si>
  <si>
    <t>Cysteine</t>
  </si>
  <si>
    <t>Glutamic acid</t>
  </si>
  <si>
    <t>Phenylalanine</t>
  </si>
  <si>
    <t>Asparagine</t>
  </si>
  <si>
    <t>Putrescine</t>
  </si>
  <si>
    <t>Ornithine</t>
  </si>
  <si>
    <t>Glutamine</t>
  </si>
  <si>
    <t>Lysine</t>
  </si>
  <si>
    <t>Histidine</t>
  </si>
  <si>
    <t>Tyrosine</t>
  </si>
  <si>
    <t>Tryptophan</t>
  </si>
  <si>
    <t>Fructose</t>
  </si>
  <si>
    <t>Inositol</t>
  </si>
  <si>
    <t>Lactose</t>
  </si>
  <si>
    <t>Trehalose</t>
  </si>
  <si>
    <t>Maltose</t>
  </si>
  <si>
    <t>Raffinose</t>
  </si>
  <si>
    <t>Adenine</t>
  </si>
  <si>
    <t>Arabinose</t>
  </si>
  <si>
    <t>Galactose</t>
  </si>
  <si>
    <t>Mannose</t>
  </si>
  <si>
    <t>Xylose</t>
  </si>
  <si>
    <t>C00072</t>
    <phoneticPr fontId="2"/>
  </si>
  <si>
    <t>C00180</t>
    <phoneticPr fontId="2"/>
  </si>
  <si>
    <t>C00158</t>
    <phoneticPr fontId="2"/>
  </si>
  <si>
    <t>C00122</t>
    <phoneticPr fontId="2"/>
  </si>
  <si>
    <t>C00186</t>
    <phoneticPr fontId="2"/>
  </si>
  <si>
    <t>C00311</t>
    <phoneticPr fontId="2"/>
  </si>
  <si>
    <t>C00383</t>
    <phoneticPr fontId="2"/>
  </si>
  <si>
    <t>C00209</t>
    <phoneticPr fontId="2"/>
  </si>
  <si>
    <t>C00042</t>
    <phoneticPr fontId="2"/>
  </si>
  <si>
    <t>C00493</t>
    <phoneticPr fontId="2"/>
  </si>
  <si>
    <t>C00149</t>
    <phoneticPr fontId="2"/>
  </si>
  <si>
    <t>C00022</t>
    <phoneticPr fontId="2"/>
  </si>
  <si>
    <t>C00026</t>
    <phoneticPr fontId="2"/>
  </si>
  <si>
    <t>C00111</t>
    <phoneticPr fontId="2"/>
  </si>
  <si>
    <t>C00231</t>
    <phoneticPr fontId="2"/>
  </si>
  <si>
    <t>C05382</t>
    <phoneticPr fontId="2"/>
  </si>
  <si>
    <t>C00279</t>
    <phoneticPr fontId="2"/>
  </si>
  <si>
    <t>C00198</t>
    <phoneticPr fontId="2"/>
  </si>
  <si>
    <t>C00121</t>
    <phoneticPr fontId="2"/>
  </si>
  <si>
    <t>C00117</t>
    <phoneticPr fontId="2"/>
  </si>
  <si>
    <t>C00199</t>
    <phoneticPr fontId="2"/>
  </si>
  <si>
    <t>C00212</t>
    <phoneticPr fontId="2"/>
  </si>
  <si>
    <t>C00020</t>
    <phoneticPr fontId="2"/>
  </si>
  <si>
    <t>C00387</t>
    <phoneticPr fontId="2"/>
  </si>
  <si>
    <t>C00299</t>
    <phoneticPr fontId="2"/>
  </si>
  <si>
    <t>C00105</t>
    <phoneticPr fontId="2"/>
  </si>
  <si>
    <t>C00160</t>
    <phoneticPr fontId="2"/>
  </si>
  <si>
    <t>C00009</t>
    <phoneticPr fontId="2"/>
  </si>
  <si>
    <t>C00116</t>
    <phoneticPr fontId="2"/>
  </si>
  <si>
    <t>C00334</t>
    <phoneticPr fontId="2"/>
  </si>
  <si>
    <t>C01694</t>
    <phoneticPr fontId="2"/>
  </si>
  <si>
    <t>C00183</t>
    <phoneticPr fontId="2"/>
  </si>
  <si>
    <t>C00123</t>
    <phoneticPr fontId="2"/>
  </si>
  <si>
    <t>C00407</t>
    <phoneticPr fontId="2"/>
  </si>
  <si>
    <t>C00148</t>
    <phoneticPr fontId="2"/>
  </si>
  <si>
    <t>C00037</t>
    <phoneticPr fontId="2"/>
  </si>
  <si>
    <t>C00065</t>
    <phoneticPr fontId="2"/>
  </si>
  <si>
    <t>C00041</t>
    <phoneticPr fontId="2"/>
  </si>
  <si>
    <t>C00188</t>
    <phoneticPr fontId="2"/>
  </si>
  <si>
    <t>C00073</t>
    <phoneticPr fontId="2"/>
  </si>
  <si>
    <t>C00097</t>
    <phoneticPr fontId="2"/>
  </si>
  <si>
    <t>C00025</t>
    <phoneticPr fontId="2"/>
  </si>
  <si>
    <t>C00152</t>
    <phoneticPr fontId="2"/>
  </si>
  <si>
    <t>C00077</t>
    <phoneticPr fontId="2"/>
  </si>
  <si>
    <t>C00064</t>
    <phoneticPr fontId="2"/>
  </si>
  <si>
    <t>C00047</t>
    <phoneticPr fontId="2"/>
  </si>
  <si>
    <t>C00135</t>
    <phoneticPr fontId="2"/>
  </si>
  <si>
    <t>C00082</t>
    <phoneticPr fontId="2"/>
  </si>
  <si>
    <t>C00095</t>
    <phoneticPr fontId="2"/>
  </si>
  <si>
    <t>C00137</t>
    <phoneticPr fontId="2"/>
  </si>
  <si>
    <t>C00089</t>
    <phoneticPr fontId="2"/>
  </si>
  <si>
    <t>C00243</t>
    <phoneticPr fontId="2"/>
  </si>
  <si>
    <t>C01083</t>
    <phoneticPr fontId="2"/>
  </si>
  <si>
    <t>C00208</t>
    <phoneticPr fontId="2"/>
  </si>
  <si>
    <t>C00492</t>
    <phoneticPr fontId="2"/>
  </si>
  <si>
    <t>C00106</t>
    <phoneticPr fontId="2"/>
  </si>
  <si>
    <t>C00178</t>
    <phoneticPr fontId="2"/>
  </si>
  <si>
    <t>C00380</t>
    <phoneticPr fontId="2"/>
  </si>
  <si>
    <t>C07481</t>
    <phoneticPr fontId="2"/>
  </si>
  <si>
    <t>C00147</t>
    <phoneticPr fontId="2"/>
  </si>
  <si>
    <t>C00385</t>
    <phoneticPr fontId="2"/>
  </si>
  <si>
    <t>C00242</t>
    <phoneticPr fontId="2"/>
  </si>
  <si>
    <t>C00294</t>
    <phoneticPr fontId="2"/>
  </si>
  <si>
    <t>C00124</t>
    <phoneticPr fontId="2"/>
  </si>
  <si>
    <t>C00159</t>
    <phoneticPr fontId="2"/>
  </si>
  <si>
    <t>C00181</t>
    <phoneticPr fontId="2"/>
  </si>
  <si>
    <t>ID</t>
    <phoneticPr fontId="2"/>
  </si>
  <si>
    <t>Name</t>
    <phoneticPr fontId="2"/>
  </si>
  <si>
    <t>1B01</t>
    <phoneticPr fontId="2"/>
  </si>
  <si>
    <t>1B02</t>
  </si>
  <si>
    <t>1B03</t>
  </si>
  <si>
    <t>1B04</t>
  </si>
  <si>
    <t>1B05</t>
  </si>
  <si>
    <t>1B06</t>
  </si>
  <si>
    <t>1B07</t>
  </si>
  <si>
    <t>1B08</t>
  </si>
  <si>
    <t>1B09</t>
  </si>
  <si>
    <t>1B10</t>
  </si>
  <si>
    <t>1B11</t>
  </si>
  <si>
    <t>1B12</t>
  </si>
  <si>
    <t>1C01</t>
    <phoneticPr fontId="2"/>
  </si>
  <si>
    <t>1C02</t>
  </si>
  <si>
    <t>1C03</t>
  </si>
  <si>
    <t>1C04</t>
  </si>
  <si>
    <t>1C05</t>
  </si>
  <si>
    <t>1C06</t>
  </si>
  <si>
    <t>1C07</t>
  </si>
  <si>
    <t>1C08</t>
  </si>
  <si>
    <t>1C09</t>
  </si>
  <si>
    <t>1C10</t>
  </si>
  <si>
    <t>1C11</t>
  </si>
  <si>
    <t>1C12</t>
  </si>
  <si>
    <t>1D01</t>
    <phoneticPr fontId="2"/>
  </si>
  <si>
    <t>1D02</t>
  </si>
  <si>
    <t>1D03</t>
  </si>
  <si>
    <t>1D04</t>
  </si>
  <si>
    <t>1D05</t>
  </si>
  <si>
    <t>1D06</t>
  </si>
  <si>
    <t>1D07</t>
  </si>
  <si>
    <t>1D08</t>
  </si>
  <si>
    <t>1D09</t>
  </si>
  <si>
    <t>1D10</t>
  </si>
  <si>
    <t>1D11</t>
  </si>
  <si>
    <t>1D12</t>
  </si>
  <si>
    <t>1E01</t>
    <phoneticPr fontId="2"/>
  </si>
  <si>
    <t>1E02</t>
  </si>
  <si>
    <t>1E03</t>
  </si>
  <si>
    <t>1E04</t>
  </si>
  <si>
    <t>1E05</t>
  </si>
  <si>
    <t>1E06</t>
  </si>
  <si>
    <t>1E07</t>
  </si>
  <si>
    <t>1E08</t>
  </si>
  <si>
    <t>1E09</t>
  </si>
  <si>
    <t>1E10</t>
  </si>
  <si>
    <t>1E11</t>
  </si>
  <si>
    <t>1E12</t>
  </si>
  <si>
    <t>1F01</t>
    <phoneticPr fontId="2"/>
  </si>
  <si>
    <t>1F02</t>
  </si>
  <si>
    <t>1F03</t>
  </si>
  <si>
    <t>1F04</t>
  </si>
  <si>
    <t>1F05</t>
  </si>
  <si>
    <t>1F06</t>
  </si>
  <si>
    <t>1F07</t>
  </si>
  <si>
    <t>1F08</t>
  </si>
  <si>
    <t>1F09</t>
  </si>
  <si>
    <t>1F10</t>
  </si>
  <si>
    <t>1F11</t>
  </si>
  <si>
    <t>1F12</t>
  </si>
  <si>
    <t>1G01</t>
    <phoneticPr fontId="2"/>
  </si>
  <si>
    <t>1G02</t>
  </si>
  <si>
    <t>1G03</t>
  </si>
  <si>
    <t>1G04</t>
  </si>
  <si>
    <t>1G05</t>
  </si>
  <si>
    <t>1G06</t>
  </si>
  <si>
    <t>1G07</t>
  </si>
  <si>
    <t>1G08</t>
  </si>
  <si>
    <t>1G09</t>
  </si>
  <si>
    <t>1G10</t>
  </si>
  <si>
    <t>1G11</t>
  </si>
  <si>
    <t>1G12</t>
  </si>
  <si>
    <t>1H01</t>
    <phoneticPr fontId="2"/>
  </si>
  <si>
    <t>1H02</t>
  </si>
  <si>
    <t>1H03</t>
  </si>
  <si>
    <t>1H04</t>
  </si>
  <si>
    <t>1H05</t>
  </si>
  <si>
    <t>1H06</t>
  </si>
  <si>
    <t>1H07</t>
  </si>
  <si>
    <t>1H08</t>
  </si>
  <si>
    <t>1H09</t>
  </si>
  <si>
    <t>1H10</t>
  </si>
  <si>
    <t>1H11</t>
  </si>
  <si>
    <t>1H12</t>
  </si>
  <si>
    <t>2A01</t>
    <phoneticPr fontId="2"/>
  </si>
  <si>
    <t>2A02</t>
  </si>
  <si>
    <t>2A03</t>
  </si>
  <si>
    <t>2A04</t>
  </si>
  <si>
    <t>2A05</t>
  </si>
  <si>
    <t>2A06</t>
  </si>
  <si>
    <t>2A07</t>
  </si>
  <si>
    <t>2A08</t>
  </si>
  <si>
    <t>2A09</t>
  </si>
  <si>
    <t>2A10</t>
  </si>
  <si>
    <t>2A11</t>
  </si>
  <si>
    <t>2A12</t>
  </si>
  <si>
    <t>2B01</t>
    <phoneticPr fontId="2"/>
  </si>
  <si>
    <t>2B02</t>
  </si>
  <si>
    <t>2B03</t>
  </si>
  <si>
    <t>2B04</t>
  </si>
  <si>
    <t>2B05</t>
  </si>
  <si>
    <t>2B06</t>
  </si>
  <si>
    <t>2B07</t>
  </si>
  <si>
    <t>2B08</t>
  </si>
  <si>
    <t>2B09</t>
  </si>
  <si>
    <t>2B10</t>
  </si>
  <si>
    <t>2B11</t>
  </si>
  <si>
    <t>2B12</t>
  </si>
  <si>
    <t>2C01</t>
    <phoneticPr fontId="2"/>
  </si>
  <si>
    <t>2C02</t>
  </si>
  <si>
    <t>2C03</t>
  </si>
  <si>
    <t>2C04</t>
  </si>
  <si>
    <t>2C05</t>
  </si>
  <si>
    <t>2C06</t>
  </si>
  <si>
    <t>2C07</t>
  </si>
  <si>
    <t>2C08</t>
  </si>
  <si>
    <t>2C09</t>
  </si>
  <si>
    <t>2C10</t>
  </si>
  <si>
    <t>2C11</t>
  </si>
  <si>
    <t>2C12</t>
  </si>
  <si>
    <t>2D01</t>
    <phoneticPr fontId="2"/>
  </si>
  <si>
    <t>2D02</t>
  </si>
  <si>
    <t>2D03</t>
  </si>
  <si>
    <t>2D04</t>
  </si>
  <si>
    <t>2D05</t>
  </si>
  <si>
    <t>2D06</t>
  </si>
  <si>
    <t>2D07</t>
  </si>
  <si>
    <t>2D08</t>
  </si>
  <si>
    <t>2D09</t>
  </si>
  <si>
    <t>2D10</t>
  </si>
  <si>
    <t>2D11</t>
  </si>
  <si>
    <t>2D12</t>
  </si>
  <si>
    <t>2E01</t>
    <phoneticPr fontId="2"/>
  </si>
  <si>
    <t>2E02</t>
  </si>
  <si>
    <t>2E03</t>
  </si>
  <si>
    <t>2E04</t>
  </si>
  <si>
    <t>2E05</t>
  </si>
  <si>
    <t>2E06</t>
  </si>
  <si>
    <t>2E07</t>
  </si>
  <si>
    <t>2E08</t>
  </si>
  <si>
    <t>2E09</t>
  </si>
  <si>
    <t>2E10</t>
  </si>
  <si>
    <t>2E11</t>
  </si>
  <si>
    <t>2E12</t>
  </si>
  <si>
    <t>2F01</t>
    <phoneticPr fontId="2"/>
  </si>
  <si>
    <t>2F02</t>
  </si>
  <si>
    <t>2F03</t>
  </si>
  <si>
    <t>2F04</t>
  </si>
  <si>
    <t>2F05</t>
  </si>
  <si>
    <t>2F06</t>
  </si>
  <si>
    <t>2F07</t>
  </si>
  <si>
    <t>2F08</t>
  </si>
  <si>
    <t>2F09</t>
  </si>
  <si>
    <t>2F10</t>
  </si>
  <si>
    <t>2F11</t>
  </si>
  <si>
    <t>2F12</t>
  </si>
  <si>
    <t>2G01</t>
    <phoneticPr fontId="2"/>
  </si>
  <si>
    <t>2G02</t>
  </si>
  <si>
    <t>2G03</t>
  </si>
  <si>
    <t>2G04</t>
  </si>
  <si>
    <t>2G05</t>
  </si>
  <si>
    <t>2G06</t>
  </si>
  <si>
    <t>2G07</t>
  </si>
  <si>
    <t>2G08</t>
  </si>
  <si>
    <t>2G09</t>
  </si>
  <si>
    <t>2G10</t>
  </si>
  <si>
    <t>2G11</t>
  </si>
  <si>
    <t>2G12</t>
  </si>
  <si>
    <t>2H01</t>
    <phoneticPr fontId="2"/>
  </si>
  <si>
    <t>2H02</t>
  </si>
  <si>
    <t>2H03</t>
  </si>
  <si>
    <t>2H04</t>
  </si>
  <si>
    <t>2H05</t>
  </si>
  <si>
    <t>2H06</t>
  </si>
  <si>
    <t>2H07</t>
  </si>
  <si>
    <t>2H08</t>
  </si>
  <si>
    <t>2H09</t>
  </si>
  <si>
    <t>2H10</t>
  </si>
  <si>
    <t>2H11</t>
  </si>
  <si>
    <t>2H12</t>
  </si>
  <si>
    <t>3A01</t>
    <phoneticPr fontId="2"/>
  </si>
  <si>
    <t>3A02</t>
  </si>
  <si>
    <t>3A03</t>
  </si>
  <si>
    <t>3A04</t>
  </si>
  <si>
    <t>3A05</t>
  </si>
  <si>
    <t>3A06</t>
  </si>
  <si>
    <t>3A07</t>
  </si>
  <si>
    <t>3A08</t>
  </si>
  <si>
    <t>3A09</t>
  </si>
  <si>
    <t>3A10</t>
  </si>
  <si>
    <t>3A11</t>
  </si>
  <si>
    <t>3A12</t>
  </si>
  <si>
    <t>3B01</t>
    <phoneticPr fontId="2"/>
  </si>
  <si>
    <t>3B02</t>
  </si>
  <si>
    <t>3B03</t>
  </si>
  <si>
    <t>3B04</t>
  </si>
  <si>
    <t>3B05</t>
  </si>
  <si>
    <t>3B06</t>
  </si>
  <si>
    <t>3B07</t>
  </si>
  <si>
    <t>3B08</t>
  </si>
  <si>
    <t>3B09</t>
  </si>
  <si>
    <t>3B10</t>
  </si>
  <si>
    <t>3B11</t>
  </si>
  <si>
    <t>3B12</t>
  </si>
  <si>
    <t>3C01</t>
    <phoneticPr fontId="2"/>
  </si>
  <si>
    <t>3C02</t>
  </si>
  <si>
    <t>3C03</t>
  </si>
  <si>
    <t>3C04</t>
  </si>
  <si>
    <t>3C05</t>
  </si>
  <si>
    <t>3C06</t>
  </si>
  <si>
    <t>3C07</t>
  </si>
  <si>
    <t>3C08</t>
  </si>
  <si>
    <t>3C09</t>
  </si>
  <si>
    <t>3C10</t>
  </si>
  <si>
    <t>3C11</t>
  </si>
  <si>
    <t>3C12</t>
  </si>
  <si>
    <t>3D01</t>
    <phoneticPr fontId="2"/>
  </si>
  <si>
    <t>3D02</t>
  </si>
  <si>
    <t>3D03</t>
  </si>
  <si>
    <t>3D04</t>
  </si>
  <si>
    <t>3D05</t>
  </si>
  <si>
    <t>3D06</t>
  </si>
  <si>
    <t>3D07</t>
  </si>
  <si>
    <t>3D08</t>
  </si>
  <si>
    <t>3D09</t>
  </si>
  <si>
    <t>3D10</t>
  </si>
  <si>
    <t>3D11</t>
  </si>
  <si>
    <t>3D12</t>
  </si>
  <si>
    <t>3E01</t>
    <phoneticPr fontId="2"/>
  </si>
  <si>
    <t>3E02</t>
  </si>
  <si>
    <t>3E03</t>
  </si>
  <si>
    <t>3E04</t>
  </si>
  <si>
    <t>3E05</t>
  </si>
  <si>
    <t>3E06</t>
  </si>
  <si>
    <t>3E07</t>
  </si>
  <si>
    <t>3E08</t>
  </si>
  <si>
    <t>3E09</t>
  </si>
  <si>
    <t>3E10</t>
  </si>
  <si>
    <t>3E11</t>
  </si>
  <si>
    <t>3E12</t>
  </si>
  <si>
    <t>3F01</t>
    <phoneticPr fontId="2"/>
  </si>
  <si>
    <t>3F02</t>
  </si>
  <si>
    <t>3F03</t>
  </si>
  <si>
    <t>3F04</t>
  </si>
  <si>
    <t>3F05</t>
  </si>
  <si>
    <t>3F06</t>
  </si>
  <si>
    <t>3F07</t>
  </si>
  <si>
    <t>3F08</t>
  </si>
  <si>
    <t>3F09</t>
  </si>
  <si>
    <t>3F10</t>
  </si>
  <si>
    <t>3F11</t>
  </si>
  <si>
    <t>3F12</t>
  </si>
  <si>
    <t>3G01</t>
    <phoneticPr fontId="2"/>
  </si>
  <si>
    <t>3G02</t>
  </si>
  <si>
    <t>3G03</t>
  </si>
  <si>
    <t>3G04</t>
  </si>
  <si>
    <t>3G05</t>
  </si>
  <si>
    <t>3G06</t>
  </si>
  <si>
    <t>3G07</t>
  </si>
  <si>
    <t>3G08</t>
  </si>
  <si>
    <t>3G09</t>
  </si>
  <si>
    <t>3G10</t>
  </si>
  <si>
    <t>3G11</t>
  </si>
  <si>
    <t>3G12</t>
  </si>
  <si>
    <t>4A01</t>
    <phoneticPr fontId="2"/>
  </si>
  <si>
    <t>4A02</t>
  </si>
  <si>
    <t>4A03</t>
  </si>
  <si>
    <t>4A04</t>
  </si>
  <si>
    <t>4A05</t>
  </si>
  <si>
    <t>4A06</t>
  </si>
  <si>
    <t>4A07</t>
  </si>
  <si>
    <t>4A08</t>
  </si>
  <si>
    <t>4A09</t>
  </si>
  <si>
    <t>4A10</t>
  </si>
  <si>
    <t>4A11</t>
  </si>
  <si>
    <t>4A12</t>
  </si>
  <si>
    <t>4B01</t>
    <phoneticPr fontId="2"/>
  </si>
  <si>
    <t>4B02</t>
  </si>
  <si>
    <t>4B03</t>
  </si>
  <si>
    <t>4B04</t>
  </si>
  <si>
    <t>4B05</t>
  </si>
  <si>
    <t>4B06</t>
  </si>
  <si>
    <t>4B07</t>
  </si>
  <si>
    <t>4B08</t>
  </si>
  <si>
    <t>4B09</t>
  </si>
  <si>
    <t>4B10</t>
  </si>
  <si>
    <t>4B11</t>
  </si>
  <si>
    <t>4B12</t>
  </si>
  <si>
    <t>4C01</t>
    <phoneticPr fontId="2"/>
  </si>
  <si>
    <t>4C02</t>
  </si>
  <si>
    <t>4C03</t>
  </si>
  <si>
    <t>4C04</t>
  </si>
  <si>
    <t>4C05</t>
  </si>
  <si>
    <t>4C06</t>
  </si>
  <si>
    <t>4C07</t>
  </si>
  <si>
    <t>4C08</t>
  </si>
  <si>
    <t>4C09</t>
  </si>
  <si>
    <t>4C10</t>
  </si>
  <si>
    <t>4C11</t>
  </si>
  <si>
    <t>4C12</t>
  </si>
  <si>
    <t>4D01</t>
    <phoneticPr fontId="2"/>
  </si>
  <si>
    <t>4D02</t>
  </si>
  <si>
    <t>4D03</t>
  </si>
  <si>
    <t>4D04</t>
  </si>
  <si>
    <t>4D05</t>
  </si>
  <si>
    <t>4D06</t>
  </si>
  <si>
    <t>4D07</t>
  </si>
  <si>
    <t>4D08</t>
  </si>
  <si>
    <t>4D09</t>
  </si>
  <si>
    <t>4D10</t>
  </si>
  <si>
    <t>4D11</t>
  </si>
  <si>
    <t>4D12</t>
  </si>
  <si>
    <t>4E01</t>
    <phoneticPr fontId="2"/>
  </si>
  <si>
    <t>4E02</t>
  </si>
  <si>
    <t>4E03</t>
  </si>
  <si>
    <t>4E04</t>
  </si>
  <si>
    <t>4E05</t>
  </si>
  <si>
    <t>4E06</t>
  </si>
  <si>
    <t>4E07</t>
  </si>
  <si>
    <t>4E08</t>
  </si>
  <si>
    <t>4E09</t>
  </si>
  <si>
    <t>4E10</t>
  </si>
  <si>
    <t>4E11</t>
  </si>
  <si>
    <t>4E12</t>
  </si>
  <si>
    <t>4F01</t>
    <phoneticPr fontId="2"/>
  </si>
  <si>
    <t>4F02</t>
  </si>
  <si>
    <t>4F03</t>
  </si>
  <si>
    <t>4F04</t>
  </si>
  <si>
    <t>4F05</t>
  </si>
  <si>
    <t>4F06</t>
  </si>
  <si>
    <t>4F07</t>
  </si>
  <si>
    <t>4F08</t>
  </si>
  <si>
    <t>4F09</t>
  </si>
  <si>
    <t>4F10</t>
  </si>
  <si>
    <t>4F11</t>
  </si>
  <si>
    <t>4F12</t>
  </si>
  <si>
    <t>4G01</t>
    <phoneticPr fontId="2"/>
  </si>
  <si>
    <t>4G02</t>
  </si>
  <si>
    <t>4G03</t>
  </si>
  <si>
    <t>4G04</t>
  </si>
  <si>
    <t>4G05</t>
  </si>
  <si>
    <t>4G06</t>
  </si>
  <si>
    <t>4G07</t>
  </si>
  <si>
    <t>4G08</t>
  </si>
  <si>
    <t>4G09</t>
  </si>
  <si>
    <t>4G10</t>
  </si>
  <si>
    <t>4G11</t>
  </si>
  <si>
    <t>4G12</t>
  </si>
  <si>
    <t>5A01</t>
    <phoneticPr fontId="2"/>
  </si>
  <si>
    <t>5A02</t>
  </si>
  <si>
    <t>5A03</t>
  </si>
  <si>
    <t>5A04</t>
  </si>
  <si>
    <t>5A05</t>
  </si>
  <si>
    <t>5A06</t>
  </si>
  <si>
    <t>5A07</t>
  </si>
  <si>
    <t>5A08</t>
  </si>
  <si>
    <t>5A09</t>
  </si>
  <si>
    <t>5A10</t>
  </si>
  <si>
    <t>5A11</t>
  </si>
  <si>
    <t>5A12</t>
  </si>
  <si>
    <t>5B01</t>
    <phoneticPr fontId="2"/>
  </si>
  <si>
    <t>5B02</t>
  </si>
  <si>
    <t>5B03</t>
  </si>
  <si>
    <t>5B04</t>
  </si>
  <si>
    <t>5B05</t>
  </si>
  <si>
    <t>5B06</t>
  </si>
  <si>
    <t>5B07</t>
  </si>
  <si>
    <t>5B08</t>
  </si>
  <si>
    <t>5B09</t>
  </si>
  <si>
    <t>5B10</t>
  </si>
  <si>
    <t>5B11</t>
  </si>
  <si>
    <t>5B12</t>
  </si>
  <si>
    <t>5C01</t>
    <phoneticPr fontId="2"/>
  </si>
  <si>
    <t>5C02</t>
  </si>
  <si>
    <t>5C03</t>
  </si>
  <si>
    <t>5C04</t>
  </si>
  <si>
    <t>5C05</t>
  </si>
  <si>
    <t>5C06</t>
  </si>
  <si>
    <t>5C07</t>
  </si>
  <si>
    <t>5C08</t>
  </si>
  <si>
    <t>5C09</t>
  </si>
  <si>
    <t>5C10</t>
  </si>
  <si>
    <t>5C11</t>
  </si>
  <si>
    <t>5C12</t>
  </si>
  <si>
    <t>5D01</t>
    <phoneticPr fontId="2"/>
  </si>
  <si>
    <t>5D02</t>
  </si>
  <si>
    <t>5D03</t>
  </si>
  <si>
    <t>5D04</t>
  </si>
  <si>
    <t>5D05</t>
  </si>
  <si>
    <t>5D06</t>
  </si>
  <si>
    <t>5D07</t>
  </si>
  <si>
    <t>5D08</t>
  </si>
  <si>
    <t>5D09</t>
  </si>
  <si>
    <t>5D10</t>
  </si>
  <si>
    <t>5D11</t>
  </si>
  <si>
    <t>5D12</t>
  </si>
  <si>
    <t>5E01</t>
    <phoneticPr fontId="2"/>
  </si>
  <si>
    <t>5E02</t>
  </si>
  <si>
    <t>5E03</t>
  </si>
  <si>
    <t>5E04</t>
  </si>
  <si>
    <t>5E05</t>
  </si>
  <si>
    <t>5E06</t>
  </si>
  <si>
    <t>5E07</t>
  </si>
  <si>
    <t>5E08</t>
  </si>
  <si>
    <t>5E09</t>
  </si>
  <si>
    <t>5E10</t>
  </si>
  <si>
    <t>5E11</t>
  </si>
  <si>
    <t>5E12</t>
  </si>
  <si>
    <t>5F01</t>
    <phoneticPr fontId="2"/>
  </si>
  <si>
    <t>5F02</t>
  </si>
  <si>
    <t>5F03</t>
  </si>
  <si>
    <t>5F04</t>
  </si>
  <si>
    <t>5F05</t>
  </si>
  <si>
    <t>5F06</t>
  </si>
  <si>
    <t>5F07</t>
  </si>
  <si>
    <t>5F08</t>
  </si>
  <si>
    <t>5F09</t>
  </si>
  <si>
    <t>5F10</t>
  </si>
  <si>
    <t>5F11</t>
  </si>
  <si>
    <t>5F12</t>
  </si>
  <si>
    <t>5G01</t>
    <phoneticPr fontId="2"/>
  </si>
  <si>
    <t>5G02</t>
  </si>
  <si>
    <t>5G03</t>
  </si>
  <si>
    <t>5G04</t>
  </si>
  <si>
    <t>5G05</t>
  </si>
  <si>
    <t>5G06</t>
  </si>
  <si>
    <t>5G07</t>
  </si>
  <si>
    <t>5G08</t>
  </si>
  <si>
    <t>5G09</t>
  </si>
  <si>
    <t>5G10</t>
  </si>
  <si>
    <t>5G11</t>
  </si>
  <si>
    <t>5G12</t>
  </si>
  <si>
    <t>5H01</t>
    <phoneticPr fontId="2"/>
  </si>
  <si>
    <t>5H02</t>
  </si>
  <si>
    <t>5H03</t>
  </si>
  <si>
    <t>5H04</t>
  </si>
  <si>
    <t>5H05</t>
  </si>
  <si>
    <t>5H06</t>
  </si>
  <si>
    <t>5H07</t>
  </si>
  <si>
    <t>5H08</t>
  </si>
  <si>
    <t>5H09</t>
  </si>
  <si>
    <t>5H10</t>
  </si>
  <si>
    <t>5H11</t>
  </si>
  <si>
    <t>5H12</t>
  </si>
  <si>
    <t>6A01</t>
    <phoneticPr fontId="2"/>
  </si>
  <si>
    <t>6A02</t>
  </si>
  <si>
    <t>6A03</t>
  </si>
  <si>
    <t>6A04</t>
  </si>
  <si>
    <t>6A05</t>
  </si>
  <si>
    <t>6A06</t>
  </si>
  <si>
    <t>6A07</t>
  </si>
  <si>
    <t>6A08</t>
  </si>
  <si>
    <t>6A09</t>
  </si>
  <si>
    <t>6A10</t>
  </si>
  <si>
    <t>6A11</t>
  </si>
  <si>
    <t>6A12</t>
  </si>
  <si>
    <t>6B01</t>
    <phoneticPr fontId="2"/>
  </si>
  <si>
    <t>6B02</t>
  </si>
  <si>
    <t>6B03</t>
  </si>
  <si>
    <t>6B04</t>
  </si>
  <si>
    <t>6B05</t>
  </si>
  <si>
    <t>6B06</t>
  </si>
  <si>
    <t>6B07</t>
  </si>
  <si>
    <t>6B08</t>
  </si>
  <si>
    <t>6B09</t>
  </si>
  <si>
    <t>6B10</t>
  </si>
  <si>
    <t>6B11</t>
  </si>
  <si>
    <t>6B12</t>
  </si>
  <si>
    <t>6C01</t>
    <phoneticPr fontId="2"/>
  </si>
  <si>
    <t>6C02</t>
  </si>
  <si>
    <t>6C03</t>
  </si>
  <si>
    <t>6C04</t>
  </si>
  <si>
    <t>6C05</t>
  </si>
  <si>
    <t>6C06</t>
  </si>
  <si>
    <t>6C07</t>
  </si>
  <si>
    <t>6C08</t>
  </si>
  <si>
    <t>6C09</t>
  </si>
  <si>
    <t>6C10</t>
  </si>
  <si>
    <t>6C11</t>
  </si>
  <si>
    <t>6C12</t>
  </si>
  <si>
    <t>6D01</t>
    <phoneticPr fontId="2"/>
  </si>
  <si>
    <t>6D02</t>
  </si>
  <si>
    <t>6D03</t>
  </si>
  <si>
    <t>6D04</t>
  </si>
  <si>
    <t>6D05</t>
  </si>
  <si>
    <t>6D06</t>
  </si>
  <si>
    <t>6D07</t>
  </si>
  <si>
    <t>6D08</t>
  </si>
  <si>
    <t>6D09</t>
  </si>
  <si>
    <t>6D10</t>
  </si>
  <si>
    <t>6D11</t>
  </si>
  <si>
    <t>6D12</t>
  </si>
  <si>
    <t>6E01</t>
    <phoneticPr fontId="2"/>
  </si>
  <si>
    <t>6E02</t>
  </si>
  <si>
    <t>6E03</t>
  </si>
  <si>
    <t>6E04</t>
  </si>
  <si>
    <t>6E05</t>
  </si>
  <si>
    <t>6E06</t>
  </si>
  <si>
    <t>6E07</t>
  </si>
  <si>
    <t>6E08</t>
  </si>
  <si>
    <t>6E09</t>
  </si>
  <si>
    <t>6E10</t>
  </si>
  <si>
    <t>6E11</t>
  </si>
  <si>
    <t>6E12</t>
  </si>
  <si>
    <t>6F01</t>
    <phoneticPr fontId="2"/>
  </si>
  <si>
    <t>6F02</t>
  </si>
  <si>
    <t>6F03</t>
  </si>
  <si>
    <t>6F04</t>
  </si>
  <si>
    <t>6F05</t>
  </si>
  <si>
    <t>6F06</t>
  </si>
  <si>
    <t>6F07</t>
  </si>
  <si>
    <t>6F08</t>
  </si>
  <si>
    <t>6F09</t>
  </si>
  <si>
    <t>6F10</t>
  </si>
  <si>
    <t>6F11</t>
  </si>
  <si>
    <t>6F12</t>
  </si>
  <si>
    <t>6G01</t>
    <phoneticPr fontId="2"/>
  </si>
  <si>
    <t>6G02</t>
  </si>
  <si>
    <t>6G03</t>
  </si>
  <si>
    <t>6G04</t>
  </si>
  <si>
    <t>6G05</t>
  </si>
  <si>
    <t>6G06</t>
  </si>
  <si>
    <t>6G07</t>
  </si>
  <si>
    <t>6G08</t>
  </si>
  <si>
    <t>6G09</t>
  </si>
  <si>
    <t>6G10</t>
  </si>
  <si>
    <t>6G11</t>
  </si>
  <si>
    <t>6G12</t>
  </si>
  <si>
    <t>7A01</t>
    <phoneticPr fontId="2"/>
  </si>
  <si>
    <t>7A02</t>
  </si>
  <si>
    <t>7A03</t>
  </si>
  <si>
    <t>7A04</t>
  </si>
  <si>
    <t>7A05</t>
  </si>
  <si>
    <t>7A06</t>
  </si>
  <si>
    <t>7A07</t>
  </si>
  <si>
    <t>7A08</t>
  </si>
  <si>
    <t>7A09</t>
  </si>
  <si>
    <t>7A10</t>
  </si>
  <si>
    <t>7A11</t>
  </si>
  <si>
    <t>7A12</t>
  </si>
  <si>
    <t>7B01</t>
    <phoneticPr fontId="2"/>
  </si>
  <si>
    <t>7B02</t>
  </si>
  <si>
    <t>7B03</t>
  </si>
  <si>
    <t>7B04</t>
  </si>
  <si>
    <t>7B05</t>
  </si>
  <si>
    <t>7B06</t>
  </si>
  <si>
    <t>7B07</t>
  </si>
  <si>
    <t>7B08</t>
  </si>
  <si>
    <t>7B09</t>
  </si>
  <si>
    <t>7B10</t>
  </si>
  <si>
    <t>7B11</t>
  </si>
  <si>
    <t>7B12</t>
  </si>
  <si>
    <t>7C01</t>
    <phoneticPr fontId="2"/>
  </si>
  <si>
    <t>7C02</t>
  </si>
  <si>
    <t>7C03</t>
  </si>
  <si>
    <t>7C04</t>
  </si>
  <si>
    <t>7C05</t>
  </si>
  <si>
    <t>7C06</t>
  </si>
  <si>
    <t>7C07</t>
  </si>
  <si>
    <t>7C08</t>
  </si>
  <si>
    <t>7C09</t>
  </si>
  <si>
    <t>7C10</t>
  </si>
  <si>
    <t>7C11</t>
  </si>
  <si>
    <t>7C12</t>
  </si>
  <si>
    <t>7D01</t>
    <phoneticPr fontId="2"/>
  </si>
  <si>
    <t>7D02</t>
  </si>
  <si>
    <t>7D03</t>
  </si>
  <si>
    <t>7D04</t>
  </si>
  <si>
    <t>7D05</t>
  </si>
  <si>
    <t>7D06</t>
  </si>
  <si>
    <t>7D07</t>
  </si>
  <si>
    <t>7D08</t>
  </si>
  <si>
    <t>7D09</t>
  </si>
  <si>
    <t>7D10</t>
  </si>
  <si>
    <t>7D11</t>
  </si>
  <si>
    <t>7D12</t>
  </si>
  <si>
    <t>7E01</t>
    <phoneticPr fontId="2"/>
  </si>
  <si>
    <t>7E02</t>
  </si>
  <si>
    <t>7E03</t>
  </si>
  <si>
    <t>7E04</t>
  </si>
  <si>
    <t>7E05</t>
  </si>
  <si>
    <t>7E06</t>
  </si>
  <si>
    <t>7E07</t>
  </si>
  <si>
    <t>7E08</t>
  </si>
  <si>
    <t>7E09</t>
  </si>
  <si>
    <t>7E10</t>
  </si>
  <si>
    <t>7E11</t>
  </si>
  <si>
    <t>7E12</t>
  </si>
  <si>
    <t>7F01</t>
    <phoneticPr fontId="2"/>
  </si>
  <si>
    <t>7F02</t>
  </si>
  <si>
    <t>7F03</t>
  </si>
  <si>
    <t>7F04</t>
  </si>
  <si>
    <t>7F05</t>
  </si>
  <si>
    <t>7F06</t>
  </si>
  <si>
    <t>7F07</t>
  </si>
  <si>
    <t>7F08</t>
  </si>
  <si>
    <t>7F09</t>
  </si>
  <si>
    <t>7F10</t>
  </si>
  <si>
    <t>7F11</t>
  </si>
  <si>
    <t>7F12</t>
  </si>
  <si>
    <t>7G01</t>
    <phoneticPr fontId="2"/>
  </si>
  <si>
    <t>7G02</t>
  </si>
  <si>
    <t>7G03</t>
  </si>
  <si>
    <t>C02350</t>
    <phoneticPr fontId="2"/>
  </si>
  <si>
    <t>C00577</t>
    <phoneticPr fontId="2"/>
  </si>
  <si>
    <t>C00898</t>
    <phoneticPr fontId="2"/>
  </si>
  <si>
    <t>3-Phosphoglyceric acid</t>
    <phoneticPr fontId="2"/>
  </si>
  <si>
    <t>C05378</t>
    <phoneticPr fontId="2"/>
  </si>
  <si>
    <t>C05345</t>
    <phoneticPr fontId="2"/>
  </si>
  <si>
    <t>C00668</t>
    <phoneticPr fontId="2"/>
  </si>
  <si>
    <t>TRANS-ACONITATE</t>
    <phoneticPr fontId="2"/>
  </si>
  <si>
    <t>2-Aminoadipic acid</t>
  </si>
  <si>
    <t>2-Aminobutyric acid</t>
  </si>
  <si>
    <t>2-Aminoisobutyric acid</t>
  </si>
  <si>
    <t>2-Hydroxybutyric acid</t>
  </si>
  <si>
    <t>2-Hydroxyglutaric acid</t>
  </si>
  <si>
    <t>2-Hydroxyisovaleric acid</t>
  </si>
  <si>
    <t>2-Isopropylmalic acid</t>
  </si>
  <si>
    <t>2-Ketoglutaric acid</t>
  </si>
  <si>
    <t>3,4-Dihydroxybenzeneacetic acid</t>
  </si>
  <si>
    <t>3-Aminoisobutyric acid</t>
  </si>
  <si>
    <t>3-Aminopropanoic acid</t>
  </si>
  <si>
    <t>3-Hydroxyanthranilic acid</t>
  </si>
  <si>
    <t>3-Hydroxybutyric acid</t>
  </si>
  <si>
    <t>3-Methoxytyramine</t>
  </si>
  <si>
    <t>5-Hydroxyindole-3-acetic acid</t>
  </si>
  <si>
    <t>5-Hydroxytryptophan</t>
  </si>
  <si>
    <t>Anthranilic acid</t>
  </si>
  <si>
    <t>Arginine</t>
  </si>
  <si>
    <t>Caffeine</t>
  </si>
  <si>
    <t>Creatinine</t>
  </si>
  <si>
    <t>Cystine</t>
  </si>
  <si>
    <t>Dihydroorotic acid</t>
  </si>
  <si>
    <t>Dopa</t>
  </si>
  <si>
    <t>Dopamine</t>
  </si>
  <si>
    <t>Epinephrine</t>
  </si>
  <si>
    <t>Glutaric acid</t>
  </si>
  <si>
    <t>Histamine</t>
  </si>
  <si>
    <t>Homovanillic acid</t>
  </si>
  <si>
    <t>Hypotaurine</t>
  </si>
  <si>
    <t>Hypoxanthine</t>
  </si>
  <si>
    <t>Indole-3-acetaldehyde</t>
  </si>
  <si>
    <t>Indole-3-acetamide</t>
  </si>
  <si>
    <t>Indole-3-acetic acid</t>
  </si>
  <si>
    <t>Indole-3-acrylic acid</t>
  </si>
  <si>
    <t>Indole-3-butyric acid</t>
  </si>
  <si>
    <t>Indole-3-ethanol</t>
  </si>
  <si>
    <t>Indole-3-lactic acid</t>
  </si>
  <si>
    <t>Indole-3-propionic acid</t>
  </si>
  <si>
    <t>Indole-3-pyruvic acid</t>
  </si>
  <si>
    <t>Indole-5-carboxylic acid</t>
  </si>
  <si>
    <t>Indoxyl sulfate</t>
  </si>
  <si>
    <t>Kynurenic acid</t>
  </si>
  <si>
    <t>Kynurenine</t>
  </si>
  <si>
    <t>N-Acetylornithine</t>
  </si>
  <si>
    <t>Nicotinamide</t>
  </si>
  <si>
    <t>Nicotinic acid</t>
  </si>
  <si>
    <t>Norepinephrine</t>
  </si>
  <si>
    <t>Orotic acid</t>
  </si>
  <si>
    <t>Picolinic acid</t>
  </si>
  <si>
    <t>Pyridoxine</t>
  </si>
  <si>
    <t>Quinolinic acid</t>
  </si>
  <si>
    <t>Ribitol</t>
  </si>
  <si>
    <t>Sorbitol</t>
  </si>
  <si>
    <t>Taurine</t>
  </si>
  <si>
    <t>Tryptamine</t>
  </si>
  <si>
    <t>Tyramine</t>
  </si>
  <si>
    <t>Urea</t>
  </si>
  <si>
    <t>Uric acid</t>
  </si>
  <si>
    <t>Xanthurenic acid</t>
  </si>
  <si>
    <t>C00956</t>
    <phoneticPr fontId="2"/>
  </si>
  <si>
    <t>C00673</t>
  </si>
  <si>
    <t>C02356</t>
    <phoneticPr fontId="2"/>
  </si>
  <si>
    <t>C03665</t>
    <phoneticPr fontId="2"/>
  </si>
  <si>
    <t>C02504</t>
    <phoneticPr fontId="2"/>
  </si>
  <si>
    <t>C05145</t>
    <phoneticPr fontId="2"/>
  </si>
  <si>
    <t>C00099</t>
    <phoneticPr fontId="2"/>
  </si>
  <si>
    <t>C00632</t>
    <phoneticPr fontId="2"/>
  </si>
  <si>
    <t>C01089</t>
    <phoneticPr fontId="2"/>
  </si>
  <si>
    <t>C05587</t>
    <phoneticPr fontId="2"/>
  </si>
  <si>
    <t>C01161</t>
    <phoneticPr fontId="2"/>
  </si>
  <si>
    <t>C05635</t>
    <phoneticPr fontId="2"/>
  </si>
  <si>
    <t>C00062</t>
    <phoneticPr fontId="2"/>
  </si>
  <si>
    <t>C00791</t>
    <phoneticPr fontId="2"/>
  </si>
  <si>
    <t>C00337</t>
    <phoneticPr fontId="2"/>
  </si>
  <si>
    <t>C00355</t>
    <phoneticPr fontId="2"/>
  </si>
  <si>
    <t>C03758</t>
    <phoneticPr fontId="2"/>
  </si>
  <si>
    <t>C00788</t>
    <phoneticPr fontId="2"/>
  </si>
  <si>
    <t>C00489</t>
    <phoneticPr fontId="2"/>
  </si>
  <si>
    <t>C00388</t>
    <phoneticPr fontId="2"/>
  </si>
  <si>
    <t>C11284</t>
    <phoneticPr fontId="2"/>
  </si>
  <si>
    <t>C02043</t>
    <phoneticPr fontId="2"/>
  </si>
  <si>
    <t>C00437</t>
    <phoneticPr fontId="2"/>
  </si>
  <si>
    <t>C00086</t>
    <phoneticPr fontId="2"/>
  </si>
  <si>
    <t>NA</t>
    <phoneticPr fontId="2"/>
  </si>
  <si>
    <t>Erythritol</t>
  </si>
  <si>
    <t>Xylitol</t>
  </si>
  <si>
    <t>Arabitol</t>
  </si>
  <si>
    <t>Mannitol</t>
  </si>
  <si>
    <t>Galactitol</t>
  </si>
  <si>
    <t>Melatonin-TMS</t>
  </si>
  <si>
    <t>Serotonin-4TMS</t>
  </si>
  <si>
    <t>Serotonin-3TMS</t>
  </si>
  <si>
    <t>Melatonin-2TMS</t>
    <phoneticPr fontId="2"/>
  </si>
  <si>
    <t>C00503</t>
    <phoneticPr fontId="2"/>
  </si>
  <si>
    <t>C01697</t>
    <phoneticPr fontId="2"/>
  </si>
  <si>
    <t>C00392</t>
    <phoneticPr fontId="2"/>
  </si>
  <si>
    <t>C00379</t>
    <phoneticPr fontId="2"/>
  </si>
  <si>
    <t>Homoserine</t>
  </si>
  <si>
    <t>Dihydrouracil</t>
  </si>
  <si>
    <t>Creatine</t>
  </si>
  <si>
    <t>Thiourea</t>
  </si>
  <si>
    <t>Carnosine</t>
  </si>
  <si>
    <t>Diethanolamine</t>
  </si>
  <si>
    <t>Gulose</t>
  </si>
  <si>
    <t>Cys-Gly</t>
  </si>
  <si>
    <t>Methylthioadenosine</t>
  </si>
  <si>
    <t>2-Phosphoglycerate</t>
  </si>
  <si>
    <t>Formamide</t>
  </si>
  <si>
    <t>Guanidinoacetate</t>
  </si>
  <si>
    <t>Sarcosine</t>
  </si>
  <si>
    <t>N-Acetylglucosamine</t>
  </si>
  <si>
    <t>Pyrazole</t>
  </si>
  <si>
    <t>N-Acetyltryptophan</t>
  </si>
  <si>
    <t>Citrulline</t>
  </si>
  <si>
    <t>Pyrimidine</t>
  </si>
  <si>
    <t>N-Acetylmannosamine</t>
  </si>
  <si>
    <t>N-Acetylneuraminate</t>
  </si>
  <si>
    <t>Purine</t>
  </si>
  <si>
    <t>Deoxycytidine</t>
  </si>
  <si>
    <t>Homocysteine</t>
  </si>
  <si>
    <t>Theophylline</t>
  </si>
  <si>
    <t>Betaine</t>
  </si>
  <si>
    <t>3-Sulfinoalanine</t>
  </si>
  <si>
    <t>Allantoin</t>
  </si>
  <si>
    <t>Glyceraldehyde</t>
  </si>
  <si>
    <t>D-Glucuronolactone</t>
  </si>
  <si>
    <t>Maleimide</t>
  </si>
  <si>
    <t>Threitol</t>
  </si>
  <si>
    <t>Glucosamine</t>
  </si>
  <si>
    <t>Paraxanthine</t>
  </si>
  <si>
    <t>Oxoproline</t>
  </si>
  <si>
    <t>Methylguanidine</t>
  </si>
  <si>
    <t>1-Methyladenosine</t>
  </si>
  <si>
    <t>Deoxyuridine</t>
  </si>
  <si>
    <t>Melanin</t>
  </si>
  <si>
    <t>Citicoline</t>
  </si>
  <si>
    <t>Phosphoserine</t>
  </si>
  <si>
    <t>Glutarylcarnitine</t>
  </si>
  <si>
    <t>Cystathionine</t>
  </si>
  <si>
    <t>Norvaline</t>
  </si>
  <si>
    <t>Ethanolamine</t>
  </si>
  <si>
    <t>Fucose</t>
  </si>
  <si>
    <t>Homocystine</t>
  </si>
  <si>
    <t>Xanthosine</t>
  </si>
  <si>
    <t>N-Acetylasparagine</t>
  </si>
  <si>
    <t>Glucose 6-Phosphate</t>
  </si>
  <si>
    <t>Glycolaldehyde</t>
  </si>
  <si>
    <t>Palmitoylcarnitine</t>
  </si>
  <si>
    <t>Norspermidine</t>
  </si>
  <si>
    <t>S-Adenosylmethionine</t>
  </si>
  <si>
    <t>Deoxycarnitine</t>
  </si>
  <si>
    <t>Mevalolactone</t>
  </si>
  <si>
    <t>Phosphorylcholine</t>
  </si>
  <si>
    <t>O-Acetylcarnitine</t>
  </si>
  <si>
    <t>6-Hydroxydopamine</t>
  </si>
  <si>
    <t>Thiamine</t>
  </si>
  <si>
    <t>5-Methylcytosine</t>
  </si>
  <si>
    <t>N,N,N-Trimethyllysine</t>
  </si>
  <si>
    <t>Riboflavin</t>
  </si>
  <si>
    <t>O-Phosphoethanolamine</t>
  </si>
  <si>
    <t>O-Acetylserine</t>
  </si>
  <si>
    <t>Pyridoxamine</t>
  </si>
  <si>
    <t>5'-Deoxyadenosine</t>
  </si>
  <si>
    <t>Deoxyguanosine</t>
  </si>
  <si>
    <t>Lauroylcarnitine</t>
  </si>
  <si>
    <t>1-Methylnicotinamide</t>
  </si>
  <si>
    <t>Spermine</t>
  </si>
  <si>
    <t>N-Acetylmethionine</t>
  </si>
  <si>
    <t>O-Phosphoserine</t>
  </si>
  <si>
    <t>S-Adenosylhomocysteine</t>
  </si>
  <si>
    <t>Normetanephrine</t>
  </si>
  <si>
    <t>N,N-Dimethylarginine</t>
  </si>
  <si>
    <t>Selenocystamine</t>
  </si>
  <si>
    <t>Deoxyribose</t>
  </si>
  <si>
    <t>N-Acetylalanine</t>
  </si>
  <si>
    <t>Cytochrome C</t>
  </si>
  <si>
    <t>Deoxyadenosine</t>
  </si>
  <si>
    <t>N-Acetylputrescine</t>
  </si>
  <si>
    <t>N-Acetylgalactosamine</t>
  </si>
  <si>
    <t>2,4-Dihydroxypteridine</t>
  </si>
  <si>
    <t>N-Acetylcysteine</t>
  </si>
  <si>
    <t>S-Carboxymethylcysteine</t>
  </si>
  <si>
    <t>Rhamnose</t>
  </si>
  <si>
    <t>Histidinol</t>
  </si>
  <si>
    <t>Norleucine</t>
  </si>
  <si>
    <t>N-Formylglycine</t>
  </si>
  <si>
    <t>3-Methoxytyrosine</t>
  </si>
  <si>
    <t>N1-Acetylspermine</t>
  </si>
  <si>
    <t>3-Methylhistamine</t>
  </si>
  <si>
    <t>Choline</t>
  </si>
  <si>
    <t>Theobromine</t>
  </si>
  <si>
    <t>Allothreonine</t>
  </si>
  <si>
    <t>Phosphocreatine</t>
  </si>
  <si>
    <t>Spermidine</t>
  </si>
  <si>
    <t>2-Methoxyethanol</t>
  </si>
  <si>
    <t>Citramalate</t>
  </si>
  <si>
    <t>Anserine</t>
  </si>
  <si>
    <t>Biliverdin</t>
  </si>
  <si>
    <t>5-Hydroxylysine</t>
  </si>
  <si>
    <t>Cysteamine</t>
  </si>
  <si>
    <t>Ophthalmate</t>
  </si>
  <si>
    <t>Trigonelline</t>
  </si>
  <si>
    <t>3,4-Dihydroxyphenylglycol</t>
  </si>
  <si>
    <t>Cadaverine</t>
  </si>
  <si>
    <t>Coenzyme A</t>
  </si>
  <si>
    <t>2,5-Dimethylpyrazine</t>
  </si>
  <si>
    <t>Stachyose</t>
  </si>
  <si>
    <t>2,3-Butanediol</t>
  </si>
  <si>
    <t>Hydroxykynurenine</t>
  </si>
  <si>
    <t>Galactosamine</t>
  </si>
  <si>
    <t>Cyanocobalamin</t>
  </si>
  <si>
    <t>N-Acetylserine</t>
  </si>
  <si>
    <t>Cortisol</t>
  </si>
  <si>
    <t>Prenol</t>
  </si>
  <si>
    <t>3-Hydroxybenzaldehyde</t>
  </si>
  <si>
    <t>2-Methylpropanal</t>
  </si>
  <si>
    <t>Trimethylamine</t>
  </si>
  <si>
    <t>Melatonin</t>
  </si>
  <si>
    <t>Bilirubin</t>
  </si>
  <si>
    <t>Nicotine</t>
  </si>
  <si>
    <t>Aniline</t>
  </si>
  <si>
    <t>Acetoin</t>
  </si>
  <si>
    <t>5-Valerolactone</t>
  </si>
  <si>
    <t>Lumichrome</t>
  </si>
  <si>
    <t>N-Acetylphenylalanine</t>
  </si>
  <si>
    <t>N-Acetylproline</t>
  </si>
  <si>
    <t>L-Tryptophanamide</t>
  </si>
  <si>
    <t>Phenol</t>
  </si>
  <si>
    <t>N-Methyltryptamine</t>
  </si>
  <si>
    <t>Phenylethanolamine</t>
  </si>
  <si>
    <t>Pyrocatechol</t>
  </si>
  <si>
    <t>Cyclopentanone</t>
  </si>
  <si>
    <t>Pantolactone</t>
  </si>
  <si>
    <t>Guaiacol</t>
  </si>
  <si>
    <t>2-Hydroxypyridine</t>
  </si>
  <si>
    <t>Lipoamide</t>
  </si>
  <si>
    <t>Cortisol 21-Acetate</t>
  </si>
  <si>
    <t>Benzaldehyde</t>
  </si>
  <si>
    <t>4-Hydroxybenzaldehyde</t>
  </si>
  <si>
    <t>Benzylamine</t>
  </si>
  <si>
    <t>Serotonin</t>
  </si>
  <si>
    <t>Pterin</t>
  </si>
  <si>
    <t>2-Aminophenol</t>
  </si>
  <si>
    <t>Dihydrobiopterin</t>
  </si>
  <si>
    <t>Hydroquinone</t>
  </si>
  <si>
    <t>Dethiobiotin</t>
  </si>
  <si>
    <t>2-Methylbutanal</t>
  </si>
  <si>
    <t>N-Acetylserotonin</t>
  </si>
  <si>
    <t>Phenylacetaldehyde</t>
  </si>
  <si>
    <t>Porphobilinogen</t>
  </si>
  <si>
    <t>Diacetyl</t>
  </si>
  <si>
    <t>2,6-Dihydroxypyridine</t>
  </si>
  <si>
    <t>Vanillin</t>
  </si>
  <si>
    <t>N-Acetylleucine</t>
  </si>
  <si>
    <t>2',4'-Dihydroxyacetophenone</t>
  </si>
  <si>
    <t>Benzyl Alcohol</t>
  </si>
  <si>
    <t>1-Phenylethanol</t>
  </si>
  <si>
    <t>Salsolinol</t>
  </si>
  <si>
    <t>Salicylamide</t>
  </si>
  <si>
    <t>Indoleacetaldehyde</t>
  </si>
  <si>
    <t>4-Methylcatechol</t>
  </si>
  <si>
    <t>Pyridoxal</t>
  </si>
  <si>
    <t>3-Methyl-2-Oxindole</t>
  </si>
  <si>
    <t>3-Methyladenine</t>
  </si>
  <si>
    <t>Acetylphosphate</t>
  </si>
  <si>
    <t>Sorbose</t>
  </si>
  <si>
    <t>Myoinositol</t>
  </si>
  <si>
    <t>Allose</t>
  </si>
  <si>
    <t>Melibiose</t>
  </si>
  <si>
    <t>Tagatose</t>
  </si>
  <si>
    <t>Cellobiose</t>
  </si>
  <si>
    <t>Psicose</t>
  </si>
  <si>
    <t>Lyxose</t>
  </si>
  <si>
    <t>Palatinose</t>
  </si>
  <si>
    <t>Vitamin D2</t>
  </si>
  <si>
    <t>Squalene</t>
  </si>
  <si>
    <t>Dipalmitoylglycerol</t>
  </si>
  <si>
    <t>Corticosterone</t>
  </si>
  <si>
    <t>Protoporphyrin</t>
  </si>
  <si>
    <t>Retinol</t>
  </si>
  <si>
    <t>Menaquinone</t>
  </si>
  <si>
    <t>Glyceryl Tripalmitate</t>
  </si>
  <si>
    <t>Cortexolone</t>
  </si>
  <si>
    <t>Lithocholyltaurine</t>
  </si>
  <si>
    <t>Liothyronine</t>
  </si>
  <si>
    <t>Sphinganine</t>
  </si>
  <si>
    <t>Lanosterol</t>
  </si>
  <si>
    <t>Ketoleucine</t>
  </si>
  <si>
    <t>Glyceryl Trimyristate</t>
  </si>
  <si>
    <t>Sphingomyelin</t>
  </si>
  <si>
    <t>7-Dehydrocholesterol</t>
  </si>
  <si>
    <t>Thyroxine</t>
  </si>
  <si>
    <t>Hexadecanol</t>
  </si>
  <si>
    <t>5,6 Dimethylbenzimidazole</t>
  </si>
  <si>
    <t>Indole</t>
  </si>
  <si>
    <t>Phylloquinone</t>
  </si>
  <si>
    <t>Quinoline</t>
  </si>
  <si>
    <t>Retinyl Palmitate</t>
  </si>
  <si>
    <t>2-Undecanone</t>
  </si>
  <si>
    <t>25-Hydroxycholesterol</t>
  </si>
  <si>
    <t>Coenzyme Q10</t>
  </si>
  <si>
    <t>Cortisone</t>
  </si>
  <si>
    <t>Nicotinamide mononucleotide</t>
  </si>
  <si>
    <t>Nicotinamide mononucleotide</t>
    <phoneticPr fontId="2"/>
  </si>
  <si>
    <t>Folic acid</t>
  </si>
  <si>
    <t>Folic acid</t>
    <phoneticPr fontId="2"/>
  </si>
  <si>
    <t>Deoxyadenosine monophosphate</t>
    <phoneticPr fontId="2"/>
  </si>
  <si>
    <t>Isocitric acid</t>
    <phoneticPr fontId="2"/>
  </si>
  <si>
    <t>Malic acid</t>
    <phoneticPr fontId="2"/>
  </si>
  <si>
    <t>Dopa</t>
    <phoneticPr fontId="2"/>
  </si>
  <si>
    <t>3-Methylhistidine</t>
  </si>
  <si>
    <t>3-Methylhistidine</t>
    <phoneticPr fontId="2"/>
  </si>
  <si>
    <t>Deoxycytidine monophosphate</t>
  </si>
  <si>
    <t>Deoxycytidine monophosphate</t>
    <phoneticPr fontId="2"/>
  </si>
  <si>
    <t>Aspartic acid</t>
    <phoneticPr fontId="2"/>
  </si>
  <si>
    <t>Succinic acid</t>
    <phoneticPr fontId="2"/>
  </si>
  <si>
    <t>Shikimic acid</t>
    <phoneticPr fontId="2"/>
  </si>
  <si>
    <t>Fructose bisphosphate</t>
    <phoneticPr fontId="2"/>
  </si>
  <si>
    <t>Lactic acid</t>
    <phoneticPr fontId="2"/>
  </si>
  <si>
    <t>Succinic semialdehyde</t>
    <phoneticPr fontId="2"/>
  </si>
  <si>
    <t>Alanine</t>
    <phoneticPr fontId="2"/>
  </si>
  <si>
    <t>Dihydrofolic acid</t>
    <phoneticPr fontId="2"/>
  </si>
  <si>
    <t>Tetrahydrofolic acid</t>
    <phoneticPr fontId="2"/>
  </si>
  <si>
    <t>Malonic acid</t>
    <phoneticPr fontId="2"/>
  </si>
  <si>
    <t>Dihydroorotic acid</t>
    <phoneticPr fontId="2"/>
  </si>
  <si>
    <t>Quinic acid</t>
    <phoneticPr fontId="2"/>
  </si>
  <si>
    <t>Glycolic acid</t>
    <phoneticPr fontId="2"/>
  </si>
  <si>
    <t>p-Hydroxyphenylacetate</t>
    <phoneticPr fontId="2"/>
  </si>
  <si>
    <t>Ascorbic acid</t>
    <phoneticPr fontId="2"/>
  </si>
  <si>
    <t>Glutamic acid</t>
    <phoneticPr fontId="2"/>
  </si>
  <si>
    <t>Nicotinic acid</t>
    <phoneticPr fontId="2"/>
  </si>
  <si>
    <t>Uric acid</t>
    <phoneticPr fontId="2"/>
  </si>
  <si>
    <t>Citric acid</t>
    <phoneticPr fontId="2"/>
  </si>
  <si>
    <t>N-Metylalanine</t>
  </si>
  <si>
    <t>N-Metylalanine</t>
    <phoneticPr fontId="2"/>
  </si>
  <si>
    <t>beta-Nicotinamide adenine dinucleotide</t>
  </si>
  <si>
    <t>beta-Nicotinamide adenine dinucleotide</t>
    <phoneticPr fontId="2"/>
  </si>
  <si>
    <t>Diaminopimelic acid</t>
  </si>
  <si>
    <t>Diaminopimelic acid</t>
    <phoneticPr fontId="2"/>
  </si>
  <si>
    <t>Glucosamine 6-phosphate</t>
    <phoneticPr fontId="2"/>
  </si>
  <si>
    <t>Tartaric acid</t>
    <phoneticPr fontId="2"/>
  </si>
  <si>
    <t>3-Dehydroshikimic acid</t>
  </si>
  <si>
    <t>3-Dehydroshikimic acid</t>
    <phoneticPr fontId="2"/>
  </si>
  <si>
    <t>O-Succinyl homoserine</t>
  </si>
  <si>
    <t>O-Succinyl homoserine</t>
    <phoneticPr fontId="2"/>
  </si>
  <si>
    <t>(2-Aminoethyl)phosphonate</t>
  </si>
  <si>
    <t>(2-Aminoethyl)phosphonate</t>
    <phoneticPr fontId="2"/>
  </si>
  <si>
    <t>2,5-Dihydrobenzoic acid</t>
    <phoneticPr fontId="2"/>
  </si>
  <si>
    <t>Adenosine 5'-diphosphate</t>
    <phoneticPr fontId="2"/>
  </si>
  <si>
    <t>2-Deoxyglucose</t>
    <phoneticPr fontId="2"/>
  </si>
  <si>
    <t>1-Methylhistidine</t>
  </si>
  <si>
    <t>1-Methylhistidine</t>
    <phoneticPr fontId="2"/>
  </si>
  <si>
    <t>4-Pyridoxic acid</t>
  </si>
  <si>
    <t>4-Pyridoxic acid</t>
    <phoneticPr fontId="2"/>
  </si>
  <si>
    <t>Quinolinic acid</t>
    <phoneticPr fontId="2"/>
  </si>
  <si>
    <t>Deoxyguanosine monophosphate</t>
  </si>
  <si>
    <t>Deoxyguanosine monophosphate</t>
    <phoneticPr fontId="2"/>
  </si>
  <si>
    <t>3-Hydroxy-3-methylglutaryl-CoA</t>
    <phoneticPr fontId="2"/>
  </si>
  <si>
    <t>Glucuronic acid</t>
  </si>
  <si>
    <t>Glucuronic acid</t>
    <phoneticPr fontId="2"/>
  </si>
  <si>
    <t>Gluconic acid</t>
    <phoneticPr fontId="2"/>
  </si>
  <si>
    <t>Urocanic acid</t>
  </si>
  <si>
    <t>Urocanic acid</t>
    <phoneticPr fontId="2"/>
  </si>
  <si>
    <t>Pyroglutamic acid</t>
  </si>
  <si>
    <t>Pyroglutamic acid</t>
    <phoneticPr fontId="2"/>
  </si>
  <si>
    <t>4-Acetamidobutyric acid</t>
  </si>
  <si>
    <t>4-Acetamidobutyric acid</t>
    <phoneticPr fontId="2"/>
  </si>
  <si>
    <t>trans-1,2-Cyclohexanediol</t>
    <phoneticPr fontId="2"/>
  </si>
  <si>
    <t>1,3-Diaminopropionic acid</t>
    <phoneticPr fontId="2"/>
  </si>
  <si>
    <t>1-Aminocyclopropanecarboxylic acid</t>
    <phoneticPr fontId="2"/>
  </si>
  <si>
    <t>3-Hydroxymethylglutaric acid</t>
  </si>
  <si>
    <t>3-Hydroxymethylglutaric acid</t>
    <phoneticPr fontId="2"/>
  </si>
  <si>
    <t>Phosphonoacetic acid</t>
  </si>
  <si>
    <t>Phosphonoacetic acid</t>
    <phoneticPr fontId="2"/>
  </si>
  <si>
    <t>Picolinic acid</t>
    <phoneticPr fontId="2"/>
  </si>
  <si>
    <t>trans-4-Hydroxyproline</t>
  </si>
  <si>
    <t>trans-4-Hydroxyproline</t>
    <phoneticPr fontId="2"/>
  </si>
  <si>
    <t>N-Methylglutamic acid</t>
  </si>
  <si>
    <t>N-Methylglutamic acid</t>
    <phoneticPr fontId="2"/>
  </si>
  <si>
    <t>Ornithine</t>
    <phoneticPr fontId="2"/>
  </si>
  <si>
    <t>3-Methylcrotonyl-CoA</t>
    <phoneticPr fontId="2"/>
  </si>
  <si>
    <t>Thyrotropin releasing hormone</t>
  </si>
  <si>
    <t>Thyrotropin releasing hormone</t>
    <phoneticPr fontId="2"/>
  </si>
  <si>
    <t>Cysteic acid</t>
  </si>
  <si>
    <t>Cysteic acid</t>
    <phoneticPr fontId="2"/>
  </si>
  <si>
    <t>N-Methylaspartic acid</t>
  </si>
  <si>
    <t>N-Methylaspartic acid</t>
    <phoneticPr fontId="2"/>
  </si>
  <si>
    <t>Galactaric acid</t>
  </si>
  <si>
    <t>Galactaric acid</t>
    <phoneticPr fontId="2"/>
  </si>
  <si>
    <t>alpha-Hydroxyisobutyric acid</t>
    <phoneticPr fontId="2"/>
  </si>
  <si>
    <t>Nicotinic acid adenine dinucleotide phosphate</t>
    <phoneticPr fontId="2"/>
  </si>
  <si>
    <t>Pipecolic acid</t>
  </si>
  <si>
    <t>Pipecolic acid</t>
    <phoneticPr fontId="2"/>
  </si>
  <si>
    <t>NADP</t>
    <phoneticPr fontId="2"/>
  </si>
  <si>
    <t>6-Phosphogluconate</t>
    <phoneticPr fontId="2"/>
  </si>
  <si>
    <t>Isopentenyl pyrophosphate</t>
    <phoneticPr fontId="2"/>
  </si>
  <si>
    <t>Guanosine triphosphate</t>
    <phoneticPr fontId="2"/>
  </si>
  <si>
    <t>dTDP-Glucose</t>
  </si>
  <si>
    <t>dTDP-Glucose</t>
    <phoneticPr fontId="2"/>
  </si>
  <si>
    <t>Agmatine sulfate</t>
    <phoneticPr fontId="2"/>
  </si>
  <si>
    <t>dGTP</t>
    <phoneticPr fontId="2"/>
  </si>
  <si>
    <t>N-Acetylaspartic acid</t>
  </si>
  <si>
    <t>N-Acetylaspartic acid</t>
    <phoneticPr fontId="2"/>
  </si>
  <si>
    <t>Inosine 5'-diphosphate</t>
    <phoneticPr fontId="2"/>
  </si>
  <si>
    <t>Nicotinamide hypoxanthine dinucleotide</t>
  </si>
  <si>
    <t>Nicotinamide hypoxanthine dinucleotide</t>
    <phoneticPr fontId="2"/>
  </si>
  <si>
    <t>Glucosaminic acid</t>
  </si>
  <si>
    <t>Glucosaminic acid</t>
    <phoneticPr fontId="2"/>
  </si>
  <si>
    <t>Uridine triphosphate</t>
    <phoneticPr fontId="2"/>
  </si>
  <si>
    <t>Sedoheptulose</t>
    <phoneticPr fontId="2"/>
  </si>
  <si>
    <t>Putrescine</t>
    <phoneticPr fontId="2"/>
  </si>
  <si>
    <t>Adenosine 2',3'-cyclic phosphate</t>
  </si>
  <si>
    <t>Adenosine 2',3'-cyclic phosphate</t>
    <phoneticPr fontId="2"/>
  </si>
  <si>
    <t>Galactose 1-phosphate</t>
  </si>
  <si>
    <t>Galactose 1-phosphate</t>
    <phoneticPr fontId="2"/>
  </si>
  <si>
    <t>gamma,gamma-Dimethylallyl pyrophosphate</t>
  </si>
  <si>
    <t>gamma,gamma-Dimethylallyl pyrophosphate</t>
    <phoneticPr fontId="2"/>
  </si>
  <si>
    <t>Deoxyuridine triphosphate</t>
    <phoneticPr fontId="2"/>
  </si>
  <si>
    <t>dGDP</t>
    <phoneticPr fontId="2"/>
  </si>
  <si>
    <t>Glyceric acid</t>
  </si>
  <si>
    <t>Glyceric acid</t>
    <phoneticPr fontId="2"/>
  </si>
  <si>
    <t>Cytidine 2',3'-cyclic phosphate</t>
  </si>
  <si>
    <t>Cytidine 2',3'-cyclic phosphate</t>
    <phoneticPr fontId="2"/>
  </si>
  <si>
    <t>Uridine diphosphate glucose</t>
    <phoneticPr fontId="2"/>
  </si>
  <si>
    <t>Methyl galactoside</t>
    <phoneticPr fontId="2"/>
  </si>
  <si>
    <t>Pyridoxal phosphate</t>
  </si>
  <si>
    <t>Pyridoxal phosphate</t>
    <phoneticPr fontId="2"/>
  </si>
  <si>
    <t>Dihydroxyacetone phosphate</t>
    <phoneticPr fontId="2"/>
  </si>
  <si>
    <t>Phosphoenolpyruvic acid</t>
    <phoneticPr fontId="2"/>
  </si>
  <si>
    <t>Mannose 6-phosphate</t>
  </si>
  <si>
    <t>Mannose 6-phosphate</t>
    <phoneticPr fontId="2"/>
  </si>
  <si>
    <t>3-Phosphoglycerate</t>
    <phoneticPr fontId="2"/>
  </si>
  <si>
    <t>Carnitine</t>
  </si>
  <si>
    <t>Carnitine</t>
    <phoneticPr fontId="2"/>
  </si>
  <si>
    <t>Cytidine monophosphate</t>
  </si>
  <si>
    <t>Cytidine monophosphate</t>
    <phoneticPr fontId="2"/>
  </si>
  <si>
    <t>Guanosine diphosphate mannose</t>
    <phoneticPr fontId="2"/>
  </si>
  <si>
    <t>ADP-Glucose</t>
  </si>
  <si>
    <t>ADP-Glucose</t>
    <phoneticPr fontId="2"/>
  </si>
  <si>
    <t>Fructose 6-phosphate</t>
    <phoneticPr fontId="2"/>
  </si>
  <si>
    <t>Adenosine 3',5'-diphosphate</t>
    <phoneticPr fontId="2"/>
  </si>
  <si>
    <t>3-Nitrotyrosine</t>
  </si>
  <si>
    <t>3-Nitrotyrosine</t>
    <phoneticPr fontId="2"/>
  </si>
  <si>
    <t>p-Octopamine</t>
  </si>
  <si>
    <t>p-Octopamine</t>
    <phoneticPr fontId="2"/>
  </si>
  <si>
    <t>N-alpha-Acetyllysine</t>
  </si>
  <si>
    <t>N-alpha-Acetyllysine</t>
    <phoneticPr fontId="2"/>
  </si>
  <si>
    <t>Uridine diphosphategalactose</t>
    <phoneticPr fontId="2"/>
  </si>
  <si>
    <t>Dihydroxyfumaric acid</t>
    <phoneticPr fontId="2"/>
  </si>
  <si>
    <t>5-Aminolevulinic acid</t>
  </si>
  <si>
    <t>5-Aminolevulinic acid</t>
    <phoneticPr fontId="2"/>
  </si>
  <si>
    <t>Deoxyuridine monophosphate</t>
  </si>
  <si>
    <t>Deoxyuridine monophosphate</t>
    <phoneticPr fontId="2"/>
  </si>
  <si>
    <t>Ribose 1,5-bisphosphate</t>
    <phoneticPr fontId="2"/>
  </si>
  <si>
    <t>Xanthosine monophosphate</t>
  </si>
  <si>
    <t>Xanthosine monophosphate</t>
    <phoneticPr fontId="2"/>
  </si>
  <si>
    <t>FAD</t>
    <phoneticPr fontId="2"/>
  </si>
  <si>
    <t>Orotic acid</t>
    <phoneticPr fontId="2"/>
  </si>
  <si>
    <t>Carbamoyl phosphate</t>
    <phoneticPr fontId="2"/>
  </si>
  <si>
    <t>Phosphoribosyl pyrophosphate</t>
    <phoneticPr fontId="2"/>
  </si>
  <si>
    <t>AICAR</t>
    <phoneticPr fontId="2"/>
  </si>
  <si>
    <t>Uridine diphosphate-N-acetylgalactosamine</t>
    <phoneticPr fontId="2"/>
  </si>
  <si>
    <t>Glyceraldehyde 3-phosphate</t>
    <phoneticPr fontId="2"/>
  </si>
  <si>
    <t>Cyclic GMP</t>
  </si>
  <si>
    <t>Cyclic GMP</t>
    <phoneticPr fontId="2"/>
  </si>
  <si>
    <t>Homocysteine thiolactone</t>
  </si>
  <si>
    <t>Homocysteine thiolactone</t>
    <phoneticPr fontId="2"/>
  </si>
  <si>
    <t>Uridine diphosphate-N-acetylglucosamine</t>
  </si>
  <si>
    <t>Uridine diphosphate-N-acetylglucosamine</t>
    <phoneticPr fontId="2"/>
  </si>
  <si>
    <t>Guanosine diphosphate</t>
    <phoneticPr fontId="2"/>
  </si>
  <si>
    <t>Glutathione reduced</t>
  </si>
  <si>
    <t>Glutathione reduced</t>
    <phoneticPr fontId="2"/>
  </si>
  <si>
    <t>Uridine diphosphate glucuronic acid</t>
    <phoneticPr fontId="2"/>
  </si>
  <si>
    <t>Cytidine diphosphate</t>
    <phoneticPr fontId="2"/>
  </si>
  <si>
    <t>Indoxyl sulfate</t>
    <phoneticPr fontId="2"/>
  </si>
  <si>
    <t>Ethyl 3-ureidopropionic acid</t>
    <phoneticPr fontId="2"/>
  </si>
  <si>
    <t>Phytic acid</t>
    <phoneticPr fontId="2"/>
  </si>
  <si>
    <t>Thiamine monophosphate</t>
  </si>
  <si>
    <t>Thiamine monophosphate</t>
    <phoneticPr fontId="2"/>
  </si>
  <si>
    <t>Uracil 5-carboxylic acid</t>
  </si>
  <si>
    <t>Uracil 5-carboxylic acid</t>
    <phoneticPr fontId="2"/>
  </si>
  <si>
    <t>S-Hexylglutathione</t>
    <phoneticPr fontId="2"/>
  </si>
  <si>
    <t>Glyoxylic acid</t>
    <phoneticPr fontId="2"/>
  </si>
  <si>
    <t>Guanosine monophosphate</t>
  </si>
  <si>
    <t>Guanosine monophosphate</t>
    <phoneticPr fontId="2"/>
  </si>
  <si>
    <t>4-Guanidinobutyric acid</t>
  </si>
  <si>
    <t>4-Guanidinobutyric acid</t>
    <phoneticPr fontId="2"/>
  </si>
  <si>
    <t>Hydroxypyruvic acid</t>
    <phoneticPr fontId="2"/>
  </si>
  <si>
    <t>Mannosamine</t>
    <phoneticPr fontId="2"/>
  </si>
  <si>
    <t>N-Acetylglutamic acid</t>
  </si>
  <si>
    <t>N-Acetylglutamic acid</t>
    <phoneticPr fontId="2"/>
  </si>
  <si>
    <t>6-Hydroxynicotinic acid</t>
  </si>
  <si>
    <t>6-Hydroxynicotinic acid</t>
    <phoneticPr fontId="2"/>
  </si>
  <si>
    <t>Inosine monophosphate</t>
  </si>
  <si>
    <t>Inosine monophosphate</t>
    <phoneticPr fontId="2"/>
  </si>
  <si>
    <t>Pantothenic acid</t>
  </si>
  <si>
    <t>Pantothenic acid</t>
    <phoneticPr fontId="2"/>
  </si>
  <si>
    <t>2-Aminoisobutyric acid</t>
    <phoneticPr fontId="2"/>
  </si>
  <si>
    <t>Aniline-2-sulfonate</t>
  </si>
  <si>
    <t>Aniline-2-sulfonate</t>
    <phoneticPr fontId="2"/>
  </si>
  <si>
    <t>Thiamine pyrophosphate</t>
    <phoneticPr fontId="2"/>
  </si>
  <si>
    <t>Thymidine monophosphate</t>
  </si>
  <si>
    <t>Thymidine monophosphate</t>
    <phoneticPr fontId="2"/>
  </si>
  <si>
    <t>Ureidopropionic acid</t>
  </si>
  <si>
    <t>Ureidopropionic acid</t>
    <phoneticPr fontId="2"/>
  </si>
  <si>
    <t>5-Aminovaleric acid</t>
  </si>
  <si>
    <t>5-Aminovaleric acid</t>
    <phoneticPr fontId="2"/>
  </si>
  <si>
    <t>2-Acetamido-2-deoxy-beta-glucosylamine</t>
    <phoneticPr fontId="2"/>
  </si>
  <si>
    <t>Saccharic acid</t>
  </si>
  <si>
    <t>Saccharic acid</t>
    <phoneticPr fontId="2"/>
  </si>
  <si>
    <t>Adenosine triphosphate</t>
    <phoneticPr fontId="2"/>
  </si>
  <si>
    <t>3-Hydroxybutyric acid</t>
    <phoneticPr fontId="2"/>
  </si>
  <si>
    <t>4-Imidazoleacetic acid</t>
  </si>
  <si>
    <t>4-Imidazoleacetic acid</t>
    <phoneticPr fontId="2"/>
  </si>
  <si>
    <t>Galacturonic acid</t>
  </si>
  <si>
    <t>Galacturonic acid</t>
    <phoneticPr fontId="2"/>
  </si>
  <si>
    <t>Cytidine triphosphate</t>
    <phoneticPr fontId="2"/>
  </si>
  <si>
    <t>Cyclic AMP</t>
  </si>
  <si>
    <t>Cyclic AMP</t>
    <phoneticPr fontId="2"/>
  </si>
  <si>
    <t>Methionine sulfoximine</t>
  </si>
  <si>
    <t>Methionine sulfoximine</t>
    <phoneticPr fontId="2"/>
  </si>
  <si>
    <t>cis-4-Hydroxyproline</t>
  </si>
  <si>
    <t>cis-4-Hydroxyproline</t>
    <phoneticPr fontId="2"/>
  </si>
  <si>
    <t>Glucosamine 6-sulfate</t>
    <phoneticPr fontId="2"/>
  </si>
  <si>
    <t>NADPH</t>
    <phoneticPr fontId="2"/>
  </si>
  <si>
    <t>Maleamic acid</t>
  </si>
  <si>
    <t>Maleamic acid</t>
    <phoneticPr fontId="2"/>
  </si>
  <si>
    <t>Methyl 4-aminobutyric acid</t>
  </si>
  <si>
    <t>Methyl 4-aminobutyric acid</t>
    <phoneticPr fontId="2"/>
  </si>
  <si>
    <t>N-Formylmethionine</t>
  </si>
  <si>
    <t>N-Formylmethionine</t>
    <phoneticPr fontId="2"/>
  </si>
  <si>
    <t>Oxalic acid</t>
    <phoneticPr fontId="2"/>
  </si>
  <si>
    <t>5-Hydroxytryptophan</t>
    <phoneticPr fontId="2"/>
  </si>
  <si>
    <t>Guanidinosuccinic acid</t>
  </si>
  <si>
    <t>Guanidinosuccinic acid</t>
    <phoneticPr fontId="2"/>
  </si>
  <si>
    <t>Adenosine diphosphate ribose</t>
    <phoneticPr fontId="2"/>
  </si>
  <si>
    <t>Oxomalonic acid</t>
    <phoneticPr fontId="2"/>
  </si>
  <si>
    <t>2-Hydroxybutyric acid</t>
    <phoneticPr fontId="2"/>
  </si>
  <si>
    <t>Oxalomalic acid</t>
    <phoneticPr fontId="2"/>
  </si>
  <si>
    <t>Inosine triphosphate</t>
    <phoneticPr fontId="2"/>
  </si>
  <si>
    <t>CDP-Ethanolamine</t>
    <phoneticPr fontId="2"/>
  </si>
  <si>
    <t>Deoxycytidine diphosphate</t>
  </si>
  <si>
    <t>Deoxycytidine diphosphate</t>
    <phoneticPr fontId="2"/>
  </si>
  <si>
    <t>Ribose 5-phosphate</t>
    <phoneticPr fontId="2"/>
  </si>
  <si>
    <t>Deoxyadenosine triphosphate</t>
    <phoneticPr fontId="2"/>
  </si>
  <si>
    <t>Glycerol 3-phosphate</t>
  </si>
  <si>
    <t>Glycerol 3-phosphate</t>
    <phoneticPr fontId="2"/>
  </si>
  <si>
    <t>4-Hydroxyphenylglycine</t>
  </si>
  <si>
    <t>4-Hydroxyphenylglycine</t>
    <phoneticPr fontId="2"/>
  </si>
  <si>
    <t>Uridine 5'-diphosphate</t>
    <phoneticPr fontId="2"/>
  </si>
  <si>
    <t>Methyglutaric acid</t>
  </si>
  <si>
    <t>Methyglutaric acid</t>
    <phoneticPr fontId="2"/>
  </si>
  <si>
    <t>Sorbic acid</t>
    <phoneticPr fontId="2"/>
  </si>
  <si>
    <t>Monoethylmalonic acid</t>
    <phoneticPr fontId="2"/>
  </si>
  <si>
    <t>4-Hydroxybenzoic acid</t>
    <phoneticPr fontId="2"/>
  </si>
  <si>
    <t>Xanthurenic acid</t>
    <phoneticPr fontId="2"/>
  </si>
  <si>
    <t>Indoxyl beta-glucoside</t>
    <phoneticPr fontId="2"/>
  </si>
  <si>
    <t>Maleic acid</t>
    <phoneticPr fontId="2"/>
  </si>
  <si>
    <t>Valeric acid</t>
    <phoneticPr fontId="2"/>
  </si>
  <si>
    <t>Propanic acid</t>
    <phoneticPr fontId="2"/>
  </si>
  <si>
    <t>Pregnenolone sulfate</t>
  </si>
  <si>
    <t>Pregnenolone sulfate</t>
    <phoneticPr fontId="2"/>
  </si>
  <si>
    <t>Kynurenic acid</t>
    <phoneticPr fontId="2"/>
  </si>
  <si>
    <t>Isobutyric acid</t>
    <phoneticPr fontId="2"/>
  </si>
  <si>
    <t>3-Hydroxybenzylalcohol</t>
    <phoneticPr fontId="2"/>
  </si>
  <si>
    <t>3,5-Diiodotyrosine</t>
  </si>
  <si>
    <t>3,5-Diiodotyrosine</t>
    <phoneticPr fontId="2"/>
  </si>
  <si>
    <t>Mandelic acid</t>
  </si>
  <si>
    <t>Mandelic acid</t>
    <phoneticPr fontId="2"/>
  </si>
  <si>
    <t>4-Aminobenzoic acid</t>
  </si>
  <si>
    <t>4-Aminobenzoic acid</t>
    <phoneticPr fontId="2"/>
  </si>
  <si>
    <t>Glutaric acid</t>
    <phoneticPr fontId="2"/>
  </si>
  <si>
    <t>Caffeic acid</t>
  </si>
  <si>
    <t>Caffeic acid</t>
    <phoneticPr fontId="2"/>
  </si>
  <si>
    <t>Oxaloacetic acid</t>
    <phoneticPr fontId="2"/>
  </si>
  <si>
    <t>2,3-Dihydroxybenzoic acid</t>
  </si>
  <si>
    <t>2,3-Dihydroxybenzoic acid</t>
    <phoneticPr fontId="2"/>
  </si>
  <si>
    <t>2-Propenoic acid</t>
    <phoneticPr fontId="2"/>
  </si>
  <si>
    <t>Indole-3-ethanol</t>
    <phoneticPr fontId="2"/>
  </si>
  <si>
    <t>Ferulic acid</t>
    <phoneticPr fontId="2"/>
  </si>
  <si>
    <t>Glycocholic acid</t>
  </si>
  <si>
    <t>Glycocholic acid</t>
    <phoneticPr fontId="2"/>
  </si>
  <si>
    <t>Thiopurine S-methylether</t>
  </si>
  <si>
    <t>Thiopurine S-methylether</t>
    <phoneticPr fontId="2"/>
  </si>
  <si>
    <t>2-Hydroxy-4-(methylthio)butyric acid</t>
  </si>
  <si>
    <t>2-Hydroxy-4-(methylthio)butyric acid</t>
    <phoneticPr fontId="2"/>
  </si>
  <si>
    <t>Glycochenodeoxycholic acid</t>
  </si>
  <si>
    <t>Glycochenodeoxycholic acid</t>
    <phoneticPr fontId="2"/>
  </si>
  <si>
    <t>Benzoic acid</t>
    <phoneticPr fontId="2"/>
  </si>
  <si>
    <t>3-Amino-5-Hydroxybenzoic acid</t>
  </si>
  <si>
    <t>3-Amino-5-Hydroxybenzoic acid</t>
    <phoneticPr fontId="2"/>
  </si>
  <si>
    <t>3,4-Dihydroxybenzoic acid</t>
  </si>
  <si>
    <t>3,4-Dihydroxybenzoic acid</t>
    <phoneticPr fontId="2"/>
  </si>
  <si>
    <t>2-Hydroxyphenylacetic acid</t>
  </si>
  <si>
    <t>2-Hydroxyphenylacetic acid</t>
    <phoneticPr fontId="2"/>
  </si>
  <si>
    <t>10-Hydroxydecanoic acid</t>
    <phoneticPr fontId="2"/>
  </si>
  <si>
    <t>Didecanoyl-glycerophosphocholine</t>
  </si>
  <si>
    <t>Didecanoyl-glycerophosphocholine</t>
    <phoneticPr fontId="2"/>
  </si>
  <si>
    <t>N6-(delta2-Isopentenyl)-adenine</t>
  </si>
  <si>
    <t>N6-(delta2-Isopentenyl)-adenine</t>
    <phoneticPr fontId="2"/>
  </si>
  <si>
    <t>Methylvanillate</t>
    <phoneticPr fontId="2"/>
  </si>
  <si>
    <t>2-Oxobutanoic acid</t>
    <phoneticPr fontId="2"/>
  </si>
  <si>
    <t>3-Hydroxyanthranilic acid</t>
    <phoneticPr fontId="2"/>
  </si>
  <si>
    <t>3-(4-Hydroxyphenyl)Pyruvic acid</t>
    <phoneticPr fontId="2"/>
  </si>
  <si>
    <t>Hexanoic acid</t>
    <phoneticPr fontId="2"/>
  </si>
  <si>
    <t>Methylmalonic acid</t>
  </si>
  <si>
    <t>Methylmalonic acid</t>
    <phoneticPr fontId="2"/>
  </si>
  <si>
    <t>Hippuric acid</t>
  </si>
  <si>
    <t>Hippuric acid</t>
    <phoneticPr fontId="2"/>
  </si>
  <si>
    <t>Ethylmalonic acid</t>
  </si>
  <si>
    <t>Ethylmalonic acid</t>
    <phoneticPr fontId="2"/>
  </si>
  <si>
    <t>3,5-Diiodothyronine</t>
  </si>
  <si>
    <t>3,5-Diiodothyronine</t>
    <phoneticPr fontId="2"/>
  </si>
  <si>
    <t>Fumaric acid</t>
    <phoneticPr fontId="2"/>
  </si>
  <si>
    <t>3-(2-Hydroxyphenyl)propanoic acid</t>
  </si>
  <si>
    <t>3-(2-Hydroxyphenyl)propanoic acid</t>
    <phoneticPr fontId="2"/>
  </si>
  <si>
    <t>2-Quinolinecarboxylic acid</t>
  </si>
  <si>
    <t>2-Quinolinecarboxylic acid</t>
    <phoneticPr fontId="2"/>
  </si>
  <si>
    <t>Butyric acid</t>
    <phoneticPr fontId="2"/>
  </si>
  <si>
    <t>6-Carboxyhexanoic acid</t>
  </si>
  <si>
    <t>6-Carboxyhexanoic acid</t>
    <phoneticPr fontId="2"/>
  </si>
  <si>
    <t>Indole-3-pyruvic acid</t>
    <phoneticPr fontId="2"/>
  </si>
  <si>
    <t>Dehydroascorbic acid</t>
    <phoneticPr fontId="2"/>
  </si>
  <si>
    <t>3-Amino-4-hydroxybenzoic acid</t>
  </si>
  <si>
    <t>3-Amino-4-hydroxybenzoic acid</t>
    <phoneticPr fontId="2"/>
  </si>
  <si>
    <t>3,4 Dihydroxymandelic acid</t>
  </si>
  <si>
    <t>3,4 Dihydroxymandelic acid</t>
    <phoneticPr fontId="2"/>
  </si>
  <si>
    <t>2-Methylcitric acid</t>
  </si>
  <si>
    <t>2-Methylcitric acid</t>
    <phoneticPr fontId="2"/>
  </si>
  <si>
    <t>beta-Glycerophosphate</t>
  </si>
  <si>
    <t>beta-Glycerophosphate</t>
    <phoneticPr fontId="2"/>
  </si>
  <si>
    <t>Glucose 1-phosphate</t>
    <phoneticPr fontId="2"/>
  </si>
  <si>
    <t>2,3-Diaminopropionic acid</t>
  </si>
  <si>
    <t>2,3-Diaminopropionic acid</t>
    <phoneticPr fontId="2"/>
  </si>
  <si>
    <t>2,5-Dihydroxybenzoic acid</t>
  </si>
  <si>
    <t>2,5-Dihydroxybenzoic acid</t>
    <phoneticPr fontId="2"/>
  </si>
  <si>
    <t>4-Quinolinecarboxylic acid</t>
  </si>
  <si>
    <t>4-Quinolinecarboxylic acid</t>
    <phoneticPr fontId="2"/>
  </si>
  <si>
    <t>3-Hydroxybenzoic acid</t>
    <phoneticPr fontId="2"/>
  </si>
  <si>
    <t>Hydrophenyllactic acid</t>
  </si>
  <si>
    <t>Hydrophenyllactic acid</t>
    <phoneticPr fontId="2"/>
  </si>
  <si>
    <t>Itaconic acid</t>
  </si>
  <si>
    <t>Itaconic acid</t>
    <phoneticPr fontId="2"/>
  </si>
  <si>
    <t>Azelaic acid</t>
  </si>
  <si>
    <t>Azelaic acid</t>
    <phoneticPr fontId="2"/>
  </si>
  <si>
    <t>Oxoadipic acid</t>
    <phoneticPr fontId="2"/>
  </si>
  <si>
    <t>2-Methylglutaric acid</t>
  </si>
  <si>
    <t>2-Methylglutaric acid</t>
    <phoneticPr fontId="2"/>
  </si>
  <si>
    <t>3-Methyl-2-Oxovaleric acid</t>
    <phoneticPr fontId="2"/>
  </si>
  <si>
    <t>Pyruvic acid</t>
    <phoneticPr fontId="2"/>
  </si>
  <si>
    <t>trans-Cinnamaldehyde</t>
    <phoneticPr fontId="2"/>
  </si>
  <si>
    <t>Methyl acetoacetate</t>
    <phoneticPr fontId="2"/>
  </si>
  <si>
    <t>Suberic acid</t>
  </si>
  <si>
    <t>Suberic acid</t>
    <phoneticPr fontId="2"/>
  </si>
  <si>
    <t>Adipic acid</t>
    <phoneticPr fontId="2"/>
  </si>
  <si>
    <t>Geranyl pyrophosphate</t>
    <phoneticPr fontId="2"/>
  </si>
  <si>
    <t>Monomethylglutaric acid</t>
  </si>
  <si>
    <t>Monomethylglutaric acid</t>
    <phoneticPr fontId="2"/>
  </si>
  <si>
    <t>Indole-3-methylacetatic acid</t>
  </si>
  <si>
    <t>Indole-3-methylacetatic acid</t>
    <phoneticPr fontId="2"/>
  </si>
  <si>
    <t>Mevalonic acid</t>
  </si>
  <si>
    <t>Mevalonic acid</t>
    <phoneticPr fontId="2"/>
  </si>
  <si>
    <t>3-Methoxy-4-Hydroxymandelic acid</t>
  </si>
  <si>
    <t>3-Methoxy-4-Hydroxymandelic acid</t>
    <phoneticPr fontId="2"/>
  </si>
  <si>
    <t>Homovanillic acid</t>
    <phoneticPr fontId="2"/>
  </si>
  <si>
    <t>2-Methylmaleic acid</t>
    <phoneticPr fontId="2"/>
  </si>
  <si>
    <t>Oxoglutaric acid</t>
    <phoneticPr fontId="2"/>
  </si>
  <si>
    <t>Ethyl 3-Indoleacetic acid</t>
  </si>
  <si>
    <t>Ethyl 3-Indoleacetic acid</t>
    <phoneticPr fontId="2"/>
  </si>
  <si>
    <t>Urocortisol</t>
  </si>
  <si>
    <t>Urocortisol</t>
    <phoneticPr fontId="2"/>
  </si>
  <si>
    <t>N,N-Dimethyl-1,4-phenylenediamine</t>
  </si>
  <si>
    <t>N,N-Dimethyl-1,4-phenylenediamine</t>
    <phoneticPr fontId="2"/>
  </si>
  <si>
    <t>Homogentisic acid</t>
  </si>
  <si>
    <t>Homogentisic acid</t>
    <phoneticPr fontId="2"/>
  </si>
  <si>
    <t>4-Hydroxy-3-methoxyphenylglycol</t>
    <phoneticPr fontId="2"/>
  </si>
  <si>
    <t>3-Hydroxyphenylacetic acid</t>
    <phoneticPr fontId="2"/>
  </si>
  <si>
    <t>Salicylic acid</t>
  </si>
  <si>
    <t>Salicylic acid</t>
    <phoneticPr fontId="2"/>
  </si>
  <si>
    <t>Sebacic acid</t>
  </si>
  <si>
    <t>Sebacic acid</t>
    <phoneticPr fontId="2"/>
  </si>
  <si>
    <t>Hydroxyphenyllactic acid</t>
  </si>
  <si>
    <t>Hydroxyphenyllactic acid</t>
    <phoneticPr fontId="2"/>
  </si>
  <si>
    <t>Mercaptopyruvic acid</t>
    <phoneticPr fontId="2"/>
  </si>
  <si>
    <t>Pyruvic aldehyde</t>
    <phoneticPr fontId="2"/>
  </si>
  <si>
    <t>Pyrrole-2-carboxylic acid</t>
    <phoneticPr fontId="2"/>
  </si>
  <si>
    <t>3-Methylglutaconic acid</t>
  </si>
  <si>
    <t>3-Methylglutaconic acid</t>
    <phoneticPr fontId="2"/>
  </si>
  <si>
    <t>Resorcinol monoacetate</t>
    <phoneticPr fontId="2"/>
  </si>
  <si>
    <t>Acetoacetic acid</t>
    <phoneticPr fontId="2"/>
  </si>
  <si>
    <t>alpha-Glucose</t>
    <phoneticPr fontId="2"/>
  </si>
  <si>
    <t>Gulonolactone</t>
    <phoneticPr fontId="2"/>
  </si>
  <si>
    <t>Pinitol</t>
    <phoneticPr fontId="2"/>
  </si>
  <si>
    <t>4-Coumaric acid</t>
    <phoneticPr fontId="2"/>
  </si>
  <si>
    <t>Nonanoic acid</t>
    <phoneticPr fontId="2"/>
  </si>
  <si>
    <t>Estradiol-17alpha</t>
    <phoneticPr fontId="2"/>
  </si>
  <si>
    <t>Caprylic acid</t>
    <phoneticPr fontId="2"/>
  </si>
  <si>
    <t>Ursodeoxycholic acid</t>
    <phoneticPr fontId="2"/>
  </si>
  <si>
    <t>Petroselinic acid</t>
    <phoneticPr fontId="2"/>
  </si>
  <si>
    <t>Lithocholic acid</t>
    <phoneticPr fontId="2"/>
  </si>
  <si>
    <t>Heptanoic acid</t>
    <phoneticPr fontId="2"/>
  </si>
  <si>
    <t>Elaidic acid</t>
    <phoneticPr fontId="2"/>
  </si>
  <si>
    <t>Chenodeoxycholic acid</t>
    <phoneticPr fontId="2"/>
  </si>
  <si>
    <t>Myristic acid</t>
    <phoneticPr fontId="2"/>
  </si>
  <si>
    <t>Cholesteryl oleic acid</t>
    <phoneticPr fontId="2"/>
  </si>
  <si>
    <t>Rosmarinic acid</t>
  </si>
  <si>
    <t>Rosmarinic acid</t>
    <phoneticPr fontId="2"/>
  </si>
  <si>
    <t>Palmitoleic acid</t>
    <phoneticPr fontId="2"/>
  </si>
  <si>
    <t>Palmitic acid</t>
    <phoneticPr fontId="2"/>
  </si>
  <si>
    <t>Lauric acid</t>
    <phoneticPr fontId="2"/>
  </si>
  <si>
    <t>Arachidonic acid</t>
    <phoneticPr fontId="2"/>
  </si>
  <si>
    <t>Erucic acid</t>
    <phoneticPr fontId="2"/>
  </si>
  <si>
    <t>Deoxycholic acid</t>
    <phoneticPr fontId="2"/>
  </si>
  <si>
    <t>Eicosapentaenoic acid</t>
    <phoneticPr fontId="2"/>
  </si>
  <si>
    <t>Heptadecanoic acid</t>
    <phoneticPr fontId="2"/>
  </si>
  <si>
    <t>Linoleic acid</t>
    <phoneticPr fontId="2"/>
  </si>
  <si>
    <t>Bis(2-ethylhexyl)phthalic acid</t>
    <phoneticPr fontId="2"/>
  </si>
  <si>
    <t>gamma-Linolenic acid</t>
    <phoneticPr fontId="2"/>
  </si>
  <si>
    <t>omega-Hydroxydodecanoic acid</t>
    <phoneticPr fontId="2"/>
  </si>
  <si>
    <t>Methyl jasmonate</t>
  </si>
  <si>
    <t>Methyl jasmonate</t>
    <phoneticPr fontId="2"/>
  </si>
  <si>
    <t>Dipalmitoyl-phosphatidylcholine</t>
    <phoneticPr fontId="2"/>
  </si>
  <si>
    <t>Retinoic acid</t>
    <phoneticPr fontId="2"/>
  </si>
  <si>
    <t>Cholic acid</t>
    <phoneticPr fontId="2"/>
  </si>
  <si>
    <t>Cholesteryl palmitate</t>
    <phoneticPr fontId="2"/>
  </si>
  <si>
    <t>Docosahexaenoic acid</t>
    <phoneticPr fontId="2"/>
  </si>
  <si>
    <t>Diethyl 2-methyl-3-oxosuccinic acid</t>
    <phoneticPr fontId="2"/>
  </si>
  <si>
    <t>1-Hydroxy-2-naphthoic acid</t>
  </si>
  <si>
    <t>1-Hydroxy-2-naphthoic acid</t>
    <phoneticPr fontId="2"/>
  </si>
  <si>
    <t>Dipalmitoyl-phosphoethanolamine</t>
    <phoneticPr fontId="2"/>
  </si>
  <si>
    <t>Phenylpyruvic acid</t>
    <phoneticPr fontId="2"/>
  </si>
  <si>
    <t>trans-Cinnamic acid</t>
    <phoneticPr fontId="2"/>
  </si>
  <si>
    <t>Oleic acid</t>
    <phoneticPr fontId="2"/>
  </si>
  <si>
    <t>Stearic acid</t>
    <phoneticPr fontId="2"/>
  </si>
  <si>
    <t>beta-Carotene</t>
    <phoneticPr fontId="2"/>
  </si>
  <si>
    <t>Desmosterol</t>
    <phoneticPr fontId="2"/>
  </si>
  <si>
    <t>Nervonic acid</t>
    <phoneticPr fontId="2"/>
  </si>
  <si>
    <t>Deoxycorticosterone acetate</t>
    <phoneticPr fontId="2"/>
  </si>
  <si>
    <t>Oleoyl-glycerol</t>
    <phoneticPr fontId="2"/>
  </si>
  <si>
    <t>alpha-Tocopherol</t>
    <phoneticPr fontId="2"/>
  </si>
  <si>
    <t>Glycerol-myristate</t>
    <phoneticPr fontId="2"/>
  </si>
  <si>
    <t>Tricosanoic acid</t>
    <phoneticPr fontId="2"/>
  </si>
  <si>
    <t>Decanoic acid</t>
    <phoneticPr fontId="2"/>
  </si>
  <si>
    <t>Revise</t>
    <phoneticPr fontId="2"/>
  </si>
  <si>
    <t>ACETYLCHOLINE</t>
    <phoneticPr fontId="2"/>
  </si>
  <si>
    <t>N-ACETYLGLYCINE</t>
    <phoneticPr fontId="2"/>
  </si>
  <si>
    <t>N-Acetylglycine</t>
    <phoneticPr fontId="2"/>
  </si>
  <si>
    <t>Acetylcholine</t>
    <phoneticPr fontId="2"/>
  </si>
  <si>
    <t>IROA ID</t>
    <phoneticPr fontId="2"/>
  </si>
  <si>
    <t>NA</t>
  </si>
  <si>
    <t>6A01</t>
  </si>
  <si>
    <t>C05852</t>
  </si>
  <si>
    <t>C02225</t>
  </si>
  <si>
    <t>5F01</t>
  </si>
  <si>
    <t>C02366</t>
  </si>
  <si>
    <t>6E01</t>
  </si>
  <si>
    <t>1B01</t>
  </si>
  <si>
    <t>C00643</t>
  </si>
  <si>
    <t>3B01</t>
  </si>
  <si>
    <t>3F01</t>
  </si>
  <si>
    <t>C06104</t>
  </si>
  <si>
    <t>C00049</t>
  </si>
  <si>
    <t>2B01</t>
  </si>
  <si>
    <t>C01197</t>
  </si>
  <si>
    <t>C03440</t>
  </si>
  <si>
    <t>C00491</t>
  </si>
  <si>
    <t>1E01</t>
  </si>
  <si>
    <t>C00475</t>
  </si>
  <si>
    <t>4A01</t>
  </si>
  <si>
    <t>2A01</t>
  </si>
  <si>
    <t>C05345</t>
  </si>
  <si>
    <t>C00333</t>
  </si>
  <si>
    <t>C00668</t>
  </si>
  <si>
    <t>5E01</t>
  </si>
  <si>
    <t>4E01</t>
  </si>
  <si>
    <t>5G01</t>
  </si>
  <si>
    <t>3C01</t>
  </si>
  <si>
    <t>5D01</t>
  </si>
  <si>
    <t>C00149</t>
  </si>
  <si>
    <t>1C01</t>
  </si>
  <si>
    <t>C00898</t>
  </si>
  <si>
    <t>5A01</t>
  </si>
  <si>
    <t>C06809</t>
  </si>
  <si>
    <t>2H01</t>
  </si>
  <si>
    <t>6C01</t>
  </si>
  <si>
    <t>C00270</t>
  </si>
  <si>
    <t>C03137</t>
  </si>
  <si>
    <t>C01826</t>
  </si>
  <si>
    <t>C21016</t>
  </si>
  <si>
    <t>4F01</t>
  </si>
  <si>
    <t>2C01</t>
  </si>
  <si>
    <t>C00079</t>
  </si>
  <si>
    <t>C00715</t>
  </si>
  <si>
    <t>C06413</t>
  </si>
  <si>
    <t>4C01</t>
  </si>
  <si>
    <t>C01157</t>
  </si>
  <si>
    <t>2F01</t>
  </si>
  <si>
    <t>C00078</t>
  </si>
  <si>
    <t>1H01</t>
  </si>
  <si>
    <t>6D01</t>
  </si>
  <si>
    <t>3A01</t>
  </si>
  <si>
    <t>1D01</t>
  </si>
  <si>
    <t>6G01</t>
  </si>
  <si>
    <t>LC-MS</t>
    <phoneticPr fontId="2"/>
  </si>
  <si>
    <t>GC-MS</t>
    <phoneticPr fontId="2"/>
  </si>
  <si>
    <t>-</t>
    <phoneticPr fontId="2"/>
  </si>
  <si>
    <t>Adenosine 5'-monophosphate</t>
    <phoneticPr fontId="2"/>
  </si>
  <si>
    <t>3-Aminopropanoic acid</t>
    <phoneticPr fontId="2"/>
  </si>
  <si>
    <t>Uridine 5'-monophosphate</t>
    <phoneticPr fontId="2"/>
  </si>
  <si>
    <t>4-Aminobutyric acid</t>
    <phoneticPr fontId="2"/>
  </si>
  <si>
    <t>Norepinephrine</t>
    <phoneticPr fontId="2"/>
  </si>
  <si>
    <t>Indole-3-acetic acid</t>
    <phoneticPr fontId="2"/>
  </si>
  <si>
    <t>Indole-3-acetamide</t>
    <phoneticPr fontId="2"/>
  </si>
  <si>
    <t>Cortisol 21-acetate</t>
    <phoneticPr fontId="2"/>
  </si>
  <si>
    <t>2-Aminoadipic acid</t>
    <phoneticPr fontId="2"/>
  </si>
  <si>
    <t>3,4-Dihydroxybenzeneacetic acid</t>
    <phoneticPr fontId="2"/>
  </si>
  <si>
    <t>3-Aminoisobutyric acid</t>
    <phoneticPr fontId="2"/>
  </si>
  <si>
    <t>5-Hydroxyindole-3-acetic acid</t>
    <phoneticPr fontId="2"/>
  </si>
  <si>
    <t>Aconitic acid</t>
    <phoneticPr fontId="2"/>
  </si>
  <si>
    <t>1 Compounds with biological roles</t>
  </si>
  <si>
    <t>Vitamins and cofactors</t>
  </si>
  <si>
    <t>Cofactors</t>
  </si>
  <si>
    <t>Coenzymes</t>
  </si>
  <si>
    <t>C00003  NAD</t>
  </si>
  <si>
    <t>C00006  NADP</t>
  </si>
  <si>
    <t>C00016  FAD</t>
  </si>
  <si>
    <t>C00018  PLP</t>
  </si>
  <si>
    <t>C00019  SAM</t>
  </si>
  <si>
    <t>Nucleic acids</t>
  </si>
  <si>
    <t>Nucleotides</t>
  </si>
  <si>
    <t>Ribonucleotides</t>
  </si>
  <si>
    <t>C00020  AMP</t>
  </si>
  <si>
    <t>Organic acids</t>
  </si>
  <si>
    <t>Carboxylic acids</t>
  </si>
  <si>
    <t>2-Oxocarboxylic acids</t>
  </si>
  <si>
    <t>C00022  Pyruvate; 2-Oxopropanoate</t>
  </si>
  <si>
    <t>Peptides</t>
  </si>
  <si>
    <t>Amino acids</t>
  </si>
  <si>
    <t>Common amino acids</t>
  </si>
  <si>
    <t>C00025  Glutamic acid (Glu)</t>
  </si>
  <si>
    <t>C00026  2-Oxoglutarate</t>
  </si>
  <si>
    <t>C00037  Glycine (Gly)</t>
  </si>
  <si>
    <t>C00041  Alanine (Ala)</t>
  </si>
  <si>
    <t>Dicarboxylic acids</t>
  </si>
  <si>
    <t>C00042  Succinate</t>
  </si>
  <si>
    <t>C00047  Lysine (Lys)</t>
  </si>
  <si>
    <t>C00049  Aspartic acid (Asp)</t>
  </si>
  <si>
    <t>C00051  Glutathione</t>
  </si>
  <si>
    <t>C00055  CMP</t>
  </si>
  <si>
    <t>C00062  Arginine (Arg)</t>
  </si>
  <si>
    <t>C00064  Glutamine (Gln)</t>
  </si>
  <si>
    <t>C00065  Serine (Ser)</t>
  </si>
  <si>
    <t>Vitamins</t>
  </si>
  <si>
    <t>Water-soluble vitamins</t>
  </si>
  <si>
    <t>C00072  Ascorbic acid (Vitamin C)</t>
  </si>
  <si>
    <t>C00073  Methionine (Met)</t>
  </si>
  <si>
    <t>Other amino acids</t>
  </si>
  <si>
    <t>C00077  L-Ornithine</t>
  </si>
  <si>
    <t>C00078  Tryptophan (Trp)</t>
  </si>
  <si>
    <t>C00079  Phenylalanine (Phe)</t>
  </si>
  <si>
    <t>C00082  Tyrosine (Tyr)</t>
  </si>
  <si>
    <t>Carbohydrates</t>
  </si>
  <si>
    <t>Oligosaccharides</t>
  </si>
  <si>
    <t>Disaccharides</t>
  </si>
  <si>
    <t>C00089  Sucrose; Cane sugar</t>
  </si>
  <si>
    <t>Monosaccharides</t>
  </si>
  <si>
    <t>Ketoses</t>
  </si>
  <si>
    <t>C00095  D-Fructose; Fruit sugar</t>
  </si>
  <si>
    <t>C00097  Cysteine (Cys)</t>
  </si>
  <si>
    <t>C00099  beta-Alanine</t>
  </si>
  <si>
    <t>C00105  UMP</t>
  </si>
  <si>
    <t>Bases</t>
  </si>
  <si>
    <t>Pyrimidines</t>
  </si>
  <si>
    <t>C00106  Uracil (Ura)</t>
  </si>
  <si>
    <t>7 Pesticides</t>
  </si>
  <si>
    <t>Pesticides</t>
  </si>
  <si>
    <t>Plant growth regulators</t>
  </si>
  <si>
    <t>Others</t>
  </si>
  <si>
    <t>C00114  Choline</t>
  </si>
  <si>
    <t>Sugar alcohols</t>
  </si>
  <si>
    <t>C00116  Glycerol</t>
  </si>
  <si>
    <t>C00120  Biotin</t>
  </si>
  <si>
    <t>Aldoses</t>
  </si>
  <si>
    <t>C00121  D-Ribose</t>
  </si>
  <si>
    <t>C00123  Leucine (Leu)</t>
  </si>
  <si>
    <t>C00124  D-Galactose</t>
  </si>
  <si>
    <t>4 Glycosides</t>
  </si>
  <si>
    <t>N-glycosides</t>
  </si>
  <si>
    <t>C00130  IMP</t>
  </si>
  <si>
    <t>Amines</t>
  </si>
  <si>
    <t>Biogenic amines</t>
  </si>
  <si>
    <t>C00134  Putrescine</t>
  </si>
  <si>
    <t>C00135  Histidine (His)</t>
  </si>
  <si>
    <t>C00137  myo-Inositol</t>
  </si>
  <si>
    <t>C00144  GMP</t>
  </si>
  <si>
    <t>Purines</t>
  </si>
  <si>
    <t>C00147  Adenine (Ade)</t>
  </si>
  <si>
    <t>C00148  Proline (Pro)</t>
  </si>
  <si>
    <t>Hydroxycarboxylic acids</t>
  </si>
  <si>
    <t>C00149  Malate; (S)-2-Hydroxybutanediate</t>
  </si>
  <si>
    <t>C00152  Asparagine (Asn)</t>
  </si>
  <si>
    <t>C00153  Nicotinamide (Vitamin B3)</t>
  </si>
  <si>
    <t>C00155  L-Homocysteine</t>
  </si>
  <si>
    <t>Tricarboxylic acids</t>
  </si>
  <si>
    <t>C00158  Citrate</t>
  </si>
  <si>
    <t>C00159  D-Mannose</t>
  </si>
  <si>
    <t>C00178  Thymine (Thy)</t>
  </si>
  <si>
    <t>C00181  D-Xylose</t>
  </si>
  <si>
    <t>C00183  Valine (Val)</t>
  </si>
  <si>
    <t>C00186  L-Lactate; (S)-2-Hydroxypropanoate</t>
  </si>
  <si>
    <t>C00188  Threonine (Thr)</t>
  </si>
  <si>
    <t>Sugar acids</t>
  </si>
  <si>
    <t>C00191  D-Glucuronic acid</t>
  </si>
  <si>
    <t>C00208  Maltose; Malt sugar</t>
  </si>
  <si>
    <t>C00209  Oxalate</t>
  </si>
  <si>
    <t>Nucleosides</t>
  </si>
  <si>
    <t>Ribonucleosides</t>
  </si>
  <si>
    <t>C00212  Adenosine (A)</t>
  </si>
  <si>
    <t>Deoxyribonucleosides</t>
  </si>
  <si>
    <t>C00214  Deoxythymidine (dT)</t>
  </si>
  <si>
    <t>2 Lipids</t>
  </si>
  <si>
    <t>PR  Prenol lipids</t>
  </si>
  <si>
    <t>PR01 Isoprenoids</t>
  </si>
  <si>
    <t>PR0101 C5 isoprenoids (hemiterpenes)</t>
  </si>
  <si>
    <t>C00235  Dimethylallyl diphosphate</t>
  </si>
  <si>
    <t>Deoxyribonucleotides</t>
  </si>
  <si>
    <t>C00239  dCMP</t>
  </si>
  <si>
    <t>C00242  Guanine (Gua)</t>
  </si>
  <si>
    <t>C00243  Lactose; Milk sugar</t>
  </si>
  <si>
    <t>C00253  Nicotinic acid (Vitamin B3)</t>
  </si>
  <si>
    <t>C00255  Riboflavin (Vitamin B2)</t>
  </si>
  <si>
    <t>C00259  L-Arabinose</t>
  </si>
  <si>
    <t>3 Phytochemical compounds</t>
  </si>
  <si>
    <t>Alkaloids</t>
  </si>
  <si>
    <t>Purine alkaloids</t>
  </si>
  <si>
    <t>C00262  Hypoxanthine</t>
  </si>
  <si>
    <t>C00263  L-Homoserine</t>
  </si>
  <si>
    <t>Amino sugars</t>
  </si>
  <si>
    <t>C00270  N-Acetylneuraminic acid</t>
  </si>
  <si>
    <t>C00294  Inosine</t>
  </si>
  <si>
    <t>C00299  Uridine (U)</t>
  </si>
  <si>
    <t>C00311  Isocitrate</t>
  </si>
  <si>
    <t>C00314  Pyridoxine (Vitamin B6)</t>
  </si>
  <si>
    <t>C00327  L-Citrulline</t>
  </si>
  <si>
    <t>C00329  D-Glucosamine</t>
  </si>
  <si>
    <t>C00330  Deoxyguanosine (dG)</t>
  </si>
  <si>
    <t>C00333  D-Galacturonic acid</t>
  </si>
  <si>
    <t>C00334  gamma-Aminobutyric acid</t>
  </si>
  <si>
    <t>C00355  3,4-Dihydroxy-L-phenylalanine</t>
  </si>
  <si>
    <t>C00362  dGMP</t>
  </si>
  <si>
    <t>C00364  dTMP</t>
  </si>
  <si>
    <t>C00365  dUMP</t>
  </si>
  <si>
    <t>C00378  Thiamine (Vitamin B1)</t>
  </si>
  <si>
    <t>C00379  Xylitol</t>
  </si>
  <si>
    <t>C00380  Cytosine (Cyt)</t>
  </si>
  <si>
    <t>C00383  Malonate</t>
  </si>
  <si>
    <t>C00385  Xanthine</t>
  </si>
  <si>
    <t>Dipeptides</t>
  </si>
  <si>
    <t>C00386  Carnosine</t>
  </si>
  <si>
    <t>C00387  Guanosine (G)</t>
  </si>
  <si>
    <t>C00388  Histamine</t>
  </si>
  <si>
    <t>C00392  Mannitol</t>
  </si>
  <si>
    <t>Alkaloids derived from tryptophan and anthranilic acid</t>
  </si>
  <si>
    <t>Indole alkaloids</t>
  </si>
  <si>
    <t>C00398  Tryptamine</t>
  </si>
  <si>
    <t>C00407  Isoleucine (Ile)</t>
  </si>
  <si>
    <t>Alkaloids derived from lysine</t>
  </si>
  <si>
    <t>Piperidine alkaloids</t>
  </si>
  <si>
    <t>C00408  L-Pipecolate</t>
  </si>
  <si>
    <t>FA  Fatty acyls</t>
  </si>
  <si>
    <t>FA01 Fatty Acids and Conjugates</t>
  </si>
  <si>
    <t>FA0110 Amino fatty acids</t>
  </si>
  <si>
    <t>C00431  5-Aminopentanoic acid</t>
  </si>
  <si>
    <t>C00475  Cytidine (C)</t>
  </si>
  <si>
    <t>C00483  Tyramine</t>
  </si>
  <si>
    <t>C00489  Glutarate</t>
  </si>
  <si>
    <t>C00504  Folic acid (Vitamin B9)</t>
  </si>
  <si>
    <t>C00526  Deoxyuridine (dU)</t>
  </si>
  <si>
    <t>C00534  Pyridoxamine (Vitamin B6)</t>
  </si>
  <si>
    <t>Hormones and transmitters</t>
  </si>
  <si>
    <t>Other hormones</t>
  </si>
  <si>
    <t>Adrenalines</t>
  </si>
  <si>
    <t>C00547  Noradrenaline</t>
  </si>
  <si>
    <t>C00559  Deoxyadenosine (dA)</t>
  </si>
  <si>
    <t>Cyclic nucleotides</t>
  </si>
  <si>
    <t>3',5'-Cyclic nuclcleotides</t>
  </si>
  <si>
    <t>C00575  3',5'-Cyclic AMP</t>
  </si>
  <si>
    <t>C00606  3-Sulfino-L-alanine</t>
  </si>
  <si>
    <t>C00655  Xanthosine 5'-phosphate</t>
  </si>
  <si>
    <t>C00705  dCDP</t>
  </si>
  <si>
    <t>Steroids</t>
  </si>
  <si>
    <t>21-Carbon atoms</t>
  </si>
  <si>
    <t>Pregnane derivatives</t>
  </si>
  <si>
    <t>C00735  Cortisol</t>
  </si>
  <si>
    <t>C00780  Serotonin</t>
  </si>
  <si>
    <t>C00788  Adrenaline</t>
  </si>
  <si>
    <t>C00794  Sorbitol</t>
  </si>
  <si>
    <t>C00864  Pantothenic acid (Vitamin B5)</t>
  </si>
  <si>
    <t>C00881  Deoxycytidine (dC)</t>
  </si>
  <si>
    <t>C00942  3',5'-Cyclic GMP</t>
  </si>
  <si>
    <t>C00954  Indole-3-acetate</t>
  </si>
  <si>
    <t>Alkaloids derived from nicotinic acid</t>
  </si>
  <si>
    <t>Pyridine alkaloids</t>
  </si>
  <si>
    <t>C01004  N-Methylnicotinate</t>
  </si>
  <si>
    <t>C01020  6-Hydroxynicotinate</t>
  </si>
  <si>
    <t>C01060  3,5-Diiodo-L-tyrosine</t>
  </si>
  <si>
    <t>C01083  Trehalose</t>
  </si>
  <si>
    <t>C01089  (R)-3-Hydroxybutanoate</t>
  </si>
  <si>
    <t>C01157  Hydroxyproline</t>
  </si>
  <si>
    <t>Phenylpropanoids</t>
  </si>
  <si>
    <t>Monolignols</t>
  </si>
  <si>
    <t>Caffeate derivatives</t>
  </si>
  <si>
    <t>C01197  Caffeate</t>
  </si>
  <si>
    <t>C01262  Anserine</t>
  </si>
  <si>
    <t>C01598  Melatonin</t>
  </si>
  <si>
    <t>28-Carbon atoms</t>
  </si>
  <si>
    <t>Ergostane derivatives</t>
  </si>
  <si>
    <t>C01694  Ergosterol</t>
  </si>
  <si>
    <t>C01762  Xanthosine</t>
  </si>
  <si>
    <t>C01826  (S)-2-Aminopentanoic acid</t>
  </si>
  <si>
    <t>C01879  Pidolic acid</t>
  </si>
  <si>
    <t>24-Carbon atoms</t>
  </si>
  <si>
    <t>Cholane derivatives</t>
  </si>
  <si>
    <t>C01921  Glycocholate</t>
  </si>
  <si>
    <t>C01933  (S)-2-Aminohexanoic acid</t>
  </si>
  <si>
    <t>Neurotransmitters</t>
  </si>
  <si>
    <t>Acetylcholine</t>
  </si>
  <si>
    <t>C01996  Acetylcholine</t>
  </si>
  <si>
    <t>C02262  D-Galactosamine</t>
  </si>
  <si>
    <t>2',3'-Cyclic nucleotides</t>
  </si>
  <si>
    <t>C02353  2',3'-Cyclic AMP</t>
  </si>
  <si>
    <t>C02354  2',3'-Cyclic CMP</t>
  </si>
  <si>
    <t>C02356  (S)-2-Aminobutanoic acid</t>
  </si>
  <si>
    <t>C02465  Triiodothyronine</t>
  </si>
  <si>
    <t>C02656  Pimelate</t>
  </si>
  <si>
    <t>ST  Sterol lipids</t>
  </si>
  <si>
    <t>ST02 Steroids</t>
  </si>
  <si>
    <t>ST0203 C21 steroids (gluco/mineralocorticoids, progestogens) and derivatives</t>
  </si>
  <si>
    <t>C02821  Cortisol 21-acetate</t>
  </si>
  <si>
    <t>FA07 Fatty esters</t>
  </si>
  <si>
    <t>FA0707 Fatty acyl carnitines</t>
  </si>
  <si>
    <t>C02990  L-Palmitoylcarnitine</t>
  </si>
  <si>
    <t>C03145  N-Formylmethionine</t>
  </si>
  <si>
    <t>C03752  D-Glucosaminic acid</t>
  </si>
  <si>
    <t>C03758  Dopamine</t>
  </si>
  <si>
    <t>Peptide hormones</t>
  </si>
  <si>
    <t>Thyrotropin-releasing hormone</t>
  </si>
  <si>
    <t>C03958  Thyrotropin-releasing hormone</t>
  </si>
  <si>
    <t>Cytokinins</t>
  </si>
  <si>
    <t>C04083  N6-(delta2-Isopentenyl)-adenine</t>
  </si>
  <si>
    <t>C05145  3-Aminoisobutyric acid</t>
  </si>
  <si>
    <t>ST04 Bile acids and derivatives</t>
  </si>
  <si>
    <t>ST0402 C26 bile acids, alcohols, and derivatives</t>
  </si>
  <si>
    <t>C05466  Glycochenodeoxycholic acid</t>
  </si>
  <si>
    <t>C05472  Urocortisol</t>
  </si>
  <si>
    <t>FA0105 Hydroxy fatty acids</t>
  </si>
  <si>
    <t>C05984  2-Hydroxybutanoic acid</t>
  </si>
  <si>
    <t>C06104  Adipate</t>
  </si>
  <si>
    <t>C06213  N-Methyltryptamine</t>
  </si>
  <si>
    <t>C07130  Theophylline</t>
  </si>
  <si>
    <t>C07480  Theobromine</t>
  </si>
  <si>
    <t>C07481  Caffeine</t>
  </si>
  <si>
    <t>FA0117 Dicarboxylic acids</t>
  </si>
  <si>
    <t>C08261  Nonanedioic acid</t>
  </si>
  <si>
    <t>C08277  Decanedioic acid</t>
  </si>
  <si>
    <t>C08278  Suberate</t>
  </si>
  <si>
    <t>Alkaloids derived from tyrosine</t>
  </si>
  <si>
    <t>Isoquinoline alkaloids</t>
  </si>
  <si>
    <t>C09642  (-)-Salsolinol</t>
  </si>
  <si>
    <t>C10164  Picolinic acid</t>
  </si>
  <si>
    <t>FA02 Octadecanoids</t>
  </si>
  <si>
    <t>FA0202 jasmonic acids</t>
  </si>
  <si>
    <t>C11512  Methyl jasmonate</t>
  </si>
  <si>
    <t>9 Target-based classification of compounds</t>
  </si>
  <si>
    <t>Ion channels</t>
  </si>
  <si>
    <t>Glutamate-gated cation channels</t>
  </si>
  <si>
    <t>Glutamate (ionotropic), NMDA</t>
  </si>
  <si>
    <t>N-methyl-D-aspartate receptor</t>
  </si>
  <si>
    <t>C13747  1,7-Dimethylxanthine</t>
  </si>
  <si>
    <t>BRITE A</t>
    <phoneticPr fontId="2"/>
  </si>
  <si>
    <t>BRITE B</t>
    <phoneticPr fontId="2"/>
  </si>
  <si>
    <t>BRITE C</t>
    <phoneticPr fontId="2"/>
  </si>
  <si>
    <t>BRITE D</t>
    <phoneticPr fontId="2"/>
  </si>
  <si>
    <t>BRITE E</t>
    <phoneticPr fontId="2"/>
  </si>
  <si>
    <t>Metabolite</t>
    <phoneticPr fontId="2"/>
  </si>
  <si>
    <t>C00417</t>
  </si>
  <si>
    <t>C00417</t>
    <phoneticPr fontId="2"/>
  </si>
  <si>
    <t>C00417  cis-Aconitate</t>
  </si>
  <si>
    <t>map00190  Oxidative phosphorylation</t>
  </si>
  <si>
    <t>map00195  Photosynthesis</t>
  </si>
  <si>
    <t>map00740  Riboflavin metabolism</t>
  </si>
  <si>
    <t>map00730  Thiamine metabolism</t>
  </si>
  <si>
    <t>map00261  Monobactam biosynthesis</t>
  </si>
  <si>
    <t>map00230  Purine metabolism</t>
  </si>
  <si>
    <t>map00270  Cysteine and methionine metabolism</t>
  </si>
  <si>
    <t>map00010  Glycolysis / Gluconeogenesis</t>
  </si>
  <si>
    <t>map00220  Arginine biosynthesis</t>
  </si>
  <si>
    <t>map00020  Citrate cycle (TCA cycle)</t>
  </si>
  <si>
    <t>map00120  Primary bile acid biosynthesis</t>
  </si>
  <si>
    <t>map00250  Alanine, aspartate and glutamate metabolism</t>
  </si>
  <si>
    <t>map00520  Amino sugar and nucleotide sugar metabolism</t>
  </si>
  <si>
    <t>map00300  Lysine biosynthesis</t>
  </si>
  <si>
    <t>map00240  Pyrimidine metabolism</t>
  </si>
  <si>
    <t>map00260  Glycine, serine and threonine metabolism</t>
  </si>
  <si>
    <t>map00053  Ascorbate and aldarate metabolism</t>
  </si>
  <si>
    <t>map00360  Phenylalanine metabolism</t>
  </si>
  <si>
    <t>map00130  Ubiquinone and other terpenoid-quinone biosynthesis</t>
  </si>
  <si>
    <t>map00052  Galactose metabolism</t>
  </si>
  <si>
    <t>map00561  Glycerolipid metabolism</t>
  </si>
  <si>
    <t>map00051  Fructose and mannose metabolism</t>
  </si>
  <si>
    <t>map00380  Tryptophan metabolism</t>
  </si>
  <si>
    <t>map00040  Pentose and glucuronate interconversions</t>
  </si>
  <si>
    <t>map00030  Pentose phosphate pathway</t>
  </si>
  <si>
    <t>map00780  Biotin metabolism</t>
  </si>
  <si>
    <t>map00280  Valine, leucine and isoleucine degradation</t>
  </si>
  <si>
    <t>map00330  Arginine and proline metabolism</t>
  </si>
  <si>
    <t>map00340  Histidine metabolism</t>
  </si>
  <si>
    <t>map00760  Nicotinate and nicotinamide metabolism</t>
  </si>
  <si>
    <t>map00361  Chlorocyclohexane and chlorobenzene degradation</t>
  </si>
  <si>
    <t>map00362  Benzoate degradation</t>
  </si>
  <si>
    <t>map00500  Starch and sucrose metabolism</t>
  </si>
  <si>
    <t>map00900  Terpenoid backbone biosynthesis</t>
  </si>
  <si>
    <t>map00400  Phenylalanine, tyrosine and tryptophan biosynthesis</t>
  </si>
  <si>
    <t>map00750  Vitamin B6 metabolism</t>
  </si>
  <si>
    <t>map04714  Thermogenesis</t>
  </si>
  <si>
    <t>map00350  Tyrosine metabolism</t>
  </si>
  <si>
    <t>map00061  Fatty acid biosynthesis</t>
  </si>
  <si>
    <t>map00310  Lysine degradation</t>
  </si>
  <si>
    <t>map00071  Fatty acid degradation</t>
  </si>
  <si>
    <t>map00660  C5-Branched dibasic acid metabolism</t>
  </si>
  <si>
    <t>map00860  Porphyrin and chlorophyll metabolism</t>
  </si>
  <si>
    <t>map02010  ABC transporters</t>
  </si>
  <si>
    <t>map00670  One carbon pool by folate</t>
  </si>
  <si>
    <t>map00430  Taurine and hypotaurine metabolism</t>
  </si>
  <si>
    <t>map00627  Aminobenzoate degradation</t>
  </si>
  <si>
    <t>map00363  Bisphenol degradation</t>
  </si>
  <si>
    <t>map00140  Steroid hormone biosynthesis</t>
  </si>
  <si>
    <t>map00521  Streptomycin biosynthesis</t>
  </si>
  <si>
    <t>map00410  beta-Alanine metabolism</t>
  </si>
  <si>
    <t>map00630  Glyoxylate and dicarboxylate metabolism</t>
  </si>
  <si>
    <t>map00680  Methane metabolism</t>
  </si>
  <si>
    <t>map00072  Synthesis and degradation of ketone bodies</t>
  </si>
  <si>
    <t>map00940  Phenylpropanoid biosynthesis</t>
  </si>
  <si>
    <t>map00100  Steroid biosynthesis</t>
  </si>
  <si>
    <t>map00480  Glutathione metabolism</t>
  </si>
  <si>
    <t>map00564  Glycerophospholipid metabolism</t>
  </si>
  <si>
    <t>map00640  Propanoate metabolism</t>
  </si>
  <si>
    <t>map00290  Valine, leucine and isoleucine biosynthesis</t>
  </si>
  <si>
    <t>map04931  Insulin resistance</t>
  </si>
  <si>
    <t>map00790  Folate biosynthesis</t>
  </si>
  <si>
    <t>map00624  Polycyclic aromatic hydrocarbon degradation</t>
  </si>
  <si>
    <t>map00997  Biosynthesis of various secondary metabolites - part 3</t>
  </si>
  <si>
    <t>map00440  Phosphonate and phosphinate metabolism</t>
  </si>
  <si>
    <t>map00908  Zeatin biosynthesis</t>
  </si>
  <si>
    <t>map04080  Neuroactive ligand-receptor interaction</t>
  </si>
  <si>
    <t>map00930  Caprolactam degradation</t>
  </si>
  <si>
    <t>map00232  Caffeine metabolism</t>
  </si>
  <si>
    <t>map01063  Biosynthesis of alkaloids derived from shikimate pathway</t>
  </si>
  <si>
    <t>map00592  alpha-Linolenic acid metabolism</t>
  </si>
  <si>
    <t>map01051  Biosynthesis of ansamycins</t>
  </si>
  <si>
    <t>map00983  Drug metabolism - other enzymes</t>
  </si>
  <si>
    <t>Major Pathway</t>
    <phoneticPr fontId="2"/>
  </si>
  <si>
    <t>meso-Tartaric acid</t>
    <phoneticPr fontId="2"/>
  </si>
  <si>
    <t>C00552</t>
    <phoneticPr fontId="2"/>
  </si>
  <si>
    <t>map00630  Glyoxylate and dicarboxylate metabolism</t>
    <phoneticPr fontId="2"/>
  </si>
  <si>
    <t>map00010  Glycolysis / Gluconeogenesis</t>
    <phoneticPr fontId="2"/>
  </si>
  <si>
    <t>2-Keto-3-deoxy-gluconic acid</t>
    <phoneticPr fontId="2"/>
  </si>
  <si>
    <r>
      <t>LC-MS</t>
    </r>
    <r>
      <rPr>
        <b/>
        <sz val="11"/>
        <rFont val="Yu Gothic"/>
        <family val="2"/>
        <charset val="128"/>
      </rPr>
      <t>フォーカス</t>
    </r>
    <phoneticPr fontId="2"/>
  </si>
  <si>
    <r>
      <t>GC-MS</t>
    </r>
    <r>
      <rPr>
        <b/>
        <sz val="11"/>
        <rFont val="Yu Gothic"/>
        <family val="2"/>
        <charset val="128"/>
      </rPr>
      <t>フォーカス</t>
    </r>
    <phoneticPr fontId="2"/>
  </si>
  <si>
    <t>Metabolite</t>
    <phoneticPr fontId="10"/>
  </si>
  <si>
    <t>ID</t>
    <phoneticPr fontId="10"/>
  </si>
  <si>
    <t>LC/GC</t>
    <phoneticPr fontId="10"/>
  </si>
  <si>
    <t>Max Peak
Area</t>
    <phoneticPr fontId="10"/>
  </si>
  <si>
    <t>Graph</t>
    <phoneticPr fontId="10"/>
  </si>
  <si>
    <t>A1</t>
    <phoneticPr fontId="10"/>
  </si>
  <si>
    <t>A2</t>
  </si>
  <si>
    <t>A3</t>
  </si>
  <si>
    <t>B1</t>
    <phoneticPr fontId="10"/>
  </si>
  <si>
    <t>B2</t>
  </si>
  <si>
    <t>B3</t>
  </si>
  <si>
    <t>C1</t>
    <phoneticPr fontId="10"/>
  </si>
  <si>
    <t>C2</t>
  </si>
  <si>
    <t>C3</t>
  </si>
  <si>
    <t>D1</t>
    <phoneticPr fontId="10"/>
  </si>
  <si>
    <t>D2</t>
  </si>
  <si>
    <t>D3</t>
  </si>
  <si>
    <t>E1</t>
    <phoneticPr fontId="10"/>
  </si>
  <si>
    <t>E2</t>
  </si>
  <si>
    <t>E3</t>
  </si>
  <si>
    <t>F1</t>
    <phoneticPr fontId="10"/>
  </si>
  <si>
    <t>F2</t>
  </si>
  <si>
    <t>F3</t>
  </si>
  <si>
    <t>Blank</t>
  </si>
  <si>
    <t>LC</t>
    <phoneticPr fontId="10"/>
  </si>
  <si>
    <t>C02356</t>
  </si>
  <si>
    <t>GC</t>
    <phoneticPr fontId="10"/>
  </si>
  <si>
    <t>C02630</t>
  </si>
  <si>
    <t>C02504</t>
  </si>
  <si>
    <t>C00259</t>
  </si>
  <si>
    <t>C00532</t>
  </si>
  <si>
    <t>C00095</t>
  </si>
  <si>
    <t>C00186</t>
  </si>
  <si>
    <t>Pyroglutamic acid</t>
    <phoneticPr fontId="10"/>
  </si>
  <si>
    <t>C00009</t>
  </si>
  <si>
    <t>C00086</t>
  </si>
  <si>
    <r>
      <rPr>
        <b/>
        <sz val="11"/>
        <rFont val="Yu Gothic"/>
        <family val="2"/>
        <charset val="128"/>
      </rPr>
      <t>ワイドフォーカス</t>
    </r>
    <r>
      <rPr>
        <b/>
        <sz val="11"/>
        <rFont val="Calibri"/>
        <family val="2"/>
      </rPr>
      <t>(GC&amp;LC-MS)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</si>
</sst>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>
    <font>
      <sz val="11"/>
      <color theme="1"/>
      <name val="ＭＳ Ｐゴシック"/>
      <family val="2"/>
      <scheme val="minor"/>
    </font>
    <font>
      <sz val="11"/>
      <color indexed="8"/>
      <name val="Calibri"/>
      <family val="2"/>
    </font>
    <font>
      <sz val="6"/>
      <name val="ＭＳ Ｐゴシック"/>
      <family val="3"/>
      <charset val="128"/>
      <scheme val="minor"/>
    </font>
    <font>
      <b/>
      <sz val="11"/>
      <name val="Helvetica Neue"/>
      <family val="2"/>
    </font>
    <font>
      <b/>
      <sz val="11"/>
      <color theme="1"/>
      <name val="Helvetica Neue"/>
      <family val="2"/>
    </font>
    <font>
      <sz val="11"/>
      <name val="Helvetica Neue"/>
      <family val="2"/>
    </font>
    <font>
      <sz val="11"/>
      <color theme="1"/>
      <name val="Helvetica Neue"/>
      <family val="2"/>
    </font>
    <font>
      <sz val="11"/>
      <color theme="1"/>
      <name val="ＭＳ Ｐゴシック"/>
      <family val="2"/>
    </font>
    <font>
      <b/>
      <sz val="11"/>
      <name val="Yu Gothic"/>
      <family val="2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9" fillId="0" borderId="0">
      <alignment vertical="center"/>
    </xf>
  </cellStyleXfs>
  <cellXfs count="27">
    <xf numFmtId="0" fontId="0" fillId="0" borderId="0" xfId="0"/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 applyProtection="1">
      <alignment vertical="center"/>
      <protection locked="0" hidden="1"/>
    </xf>
    <xf numFmtId="0" fontId="9" fillId="0" borderId="0" xfId="2">
      <alignment vertical="center"/>
    </xf>
    <xf numFmtId="0" fontId="11" fillId="2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3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vertical="center"/>
    </xf>
    <xf numFmtId="0" fontId="16" fillId="0" borderId="0" xfId="2" applyFont="1" applyAlignment="1">
      <alignment horizontal="center" vertical="center"/>
    </xf>
    <xf numFmtId="176" fontId="16" fillId="0" borderId="0" xfId="2" applyNumberFormat="1" applyFont="1" applyAlignment="1">
      <alignment horizontal="center" vertical="center" wrapText="1"/>
    </xf>
    <xf numFmtId="176" fontId="16" fillId="0" borderId="0" xfId="2" applyNumberFormat="1" applyFont="1" applyAlignment="1">
      <alignment horizontal="center" vertical="center"/>
    </xf>
  </cellXfs>
  <cellStyles count="3">
    <cellStyle name="Normal_SIGMA MSMLS_PlateMap_for PLATTING_ATHENAES_FINAL_LOGGED_05JULY2016" xfId="1" xr:uid="{00000000-0005-0000-0000-000003000000}"/>
    <cellStyle name="標準" xfId="0" builtinId="0"/>
    <cellStyle name="標準 2" xfId="2" xr:uid="{1B54B7B9-AD4D-4FB8-AD0B-58F598EE544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70AD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647700</xdr:colOff>
      <xdr:row>36</xdr:row>
      <xdr:rowOff>160020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3F3266A-F619-49D4-80D8-8F837E093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449300" cy="66776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647700</xdr:colOff>
      <xdr:row>36</xdr:row>
      <xdr:rowOff>160020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85569A6-2627-4533-961B-BCED25C57F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449300" cy="6677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05262-089A-2746-8C4F-61A7EA16F7CC}">
  <dimension ref="A1:J474"/>
  <sheetViews>
    <sheetView tabSelected="1" zoomScale="75" zoomScaleNormal="75" workbookViewId="0"/>
  </sheetViews>
  <sheetFormatPr defaultColWidth="10.77734375" defaultRowHeight="19.95" customHeight="1"/>
  <cols>
    <col min="1" max="1" width="14.44140625" style="17" bestFit="1" customWidth="1"/>
    <col min="2" max="2" width="14.44140625" style="17" customWidth="1"/>
    <col min="3" max="3" width="41.33203125" style="23" bestFit="1" customWidth="1"/>
    <col min="4" max="5" width="45.77734375" style="18" customWidth="1"/>
    <col min="6" max="6" width="40.77734375" style="17" bestFit="1" customWidth="1"/>
    <col min="7" max="7" width="25.6640625" style="17" bestFit="1" customWidth="1"/>
    <col min="8" max="8" width="50" style="17" bestFit="1" customWidth="1"/>
    <col min="9" max="9" width="72.109375" style="17" bestFit="1" customWidth="1"/>
    <col min="10" max="10" width="42.33203125" style="17" bestFit="1" customWidth="1"/>
    <col min="11" max="16384" width="10.77734375" style="17"/>
  </cols>
  <sheetData>
    <row r="1" spans="1:10" ht="19.95" customHeight="1">
      <c r="A1" s="14" t="s">
        <v>1166</v>
      </c>
      <c r="B1" s="14" t="s">
        <v>2655</v>
      </c>
      <c r="C1" s="15" t="s">
        <v>3112</v>
      </c>
      <c r="D1" s="16" t="s">
        <v>3074</v>
      </c>
      <c r="E1" s="16" t="s">
        <v>3075</v>
      </c>
      <c r="F1" s="16" t="s">
        <v>2986</v>
      </c>
      <c r="G1" s="16" t="s">
        <v>2987</v>
      </c>
      <c r="H1" s="16" t="s">
        <v>2988</v>
      </c>
      <c r="I1" s="16" t="s">
        <v>2989</v>
      </c>
      <c r="J1" s="16" t="s">
        <v>2990</v>
      </c>
    </row>
    <row r="2" spans="1:10" ht="19.95" customHeight="1">
      <c r="A2" s="18" t="s">
        <v>1158</v>
      </c>
      <c r="B2" s="18" t="str">
        <f>VLOOKUP(A2,IROA!D:E,2,FALSE)</f>
        <v>6G05</v>
      </c>
      <c r="C2" s="19" t="str">
        <f t="shared" ref="C2:C65" si="0">IF(D2="-",E2,D2)</f>
        <v>Arabinose</v>
      </c>
      <c r="D2" s="18" t="s">
        <v>2712</v>
      </c>
      <c r="E2" s="18" t="str">
        <f>VLOOKUP(A2,GCMS!A:C,3,FALSE)</f>
        <v>Arabinose</v>
      </c>
      <c r="F2" s="17" t="s">
        <v>2726</v>
      </c>
      <c r="G2" s="17" t="s">
        <v>2768</v>
      </c>
      <c r="H2" s="17" t="s">
        <v>2772</v>
      </c>
      <c r="I2" s="17" t="s">
        <v>2789</v>
      </c>
      <c r="J2" s="17" t="s">
        <v>2838</v>
      </c>
    </row>
    <row r="3" spans="1:10" ht="19.95" customHeight="1">
      <c r="A3" s="18" t="s">
        <v>1291</v>
      </c>
      <c r="B3" s="18" t="str">
        <f>VLOOKUP(A3,IROA!D:E,2,FALSE)</f>
        <v>6F08</v>
      </c>
      <c r="C3" s="19" t="str">
        <f t="shared" si="0"/>
        <v>Galactose</v>
      </c>
      <c r="D3" s="18" t="s">
        <v>2712</v>
      </c>
      <c r="E3" s="18" t="str">
        <f>VLOOKUP(A3,GCMS!A:C,3,FALSE)</f>
        <v>Galactose</v>
      </c>
      <c r="F3" s="17" t="s">
        <v>2726</v>
      </c>
      <c r="G3" s="17" t="s">
        <v>2768</v>
      </c>
      <c r="H3" s="17" t="s">
        <v>2772</v>
      </c>
      <c r="I3" s="17" t="s">
        <v>2789</v>
      </c>
      <c r="J3" s="17" t="s">
        <v>2792</v>
      </c>
    </row>
    <row r="4" spans="1:10" ht="19.95" customHeight="1">
      <c r="A4" s="18" t="s">
        <v>1292</v>
      </c>
      <c r="B4" s="18" t="str">
        <f>VLOOKUP(A4,IROA!D:E,2,FALSE)</f>
        <v>6F05</v>
      </c>
      <c r="C4" s="19" t="str">
        <f t="shared" si="0"/>
        <v>Mannose</v>
      </c>
      <c r="D4" s="18" t="s">
        <v>2712</v>
      </c>
      <c r="E4" s="18" t="str">
        <f>VLOOKUP(A4,GCMS!A:C,3,FALSE)</f>
        <v>Mannose</v>
      </c>
      <c r="F4" s="17" t="s">
        <v>2726</v>
      </c>
      <c r="G4" s="17" t="s">
        <v>2768</v>
      </c>
      <c r="H4" s="17" t="s">
        <v>2772</v>
      </c>
      <c r="I4" s="17" t="s">
        <v>2789</v>
      </c>
      <c r="J4" s="17" t="s">
        <v>2812</v>
      </c>
    </row>
    <row r="5" spans="1:10" ht="19.95" customHeight="1">
      <c r="A5" s="18" t="s">
        <v>1246</v>
      </c>
      <c r="B5" s="18" t="str">
        <f>VLOOKUP(A5,IROA!D:E,2,FALSE)</f>
        <v>6G10</v>
      </c>
      <c r="C5" s="19" t="str">
        <f t="shared" si="0"/>
        <v>Ribose</v>
      </c>
      <c r="D5" s="18" t="s">
        <v>2712</v>
      </c>
      <c r="E5" s="18" t="str">
        <f>VLOOKUP(A5,GCMS!A:C,3,FALSE)</f>
        <v>Ribose</v>
      </c>
      <c r="F5" s="17" t="s">
        <v>2726</v>
      </c>
      <c r="G5" s="17" t="s">
        <v>2768</v>
      </c>
      <c r="H5" s="17" t="s">
        <v>2772</v>
      </c>
      <c r="I5" s="17" t="s">
        <v>2789</v>
      </c>
      <c r="J5" s="17" t="s">
        <v>2790</v>
      </c>
    </row>
    <row r="6" spans="1:10" ht="19.95" customHeight="1">
      <c r="A6" s="18" t="s">
        <v>1293</v>
      </c>
      <c r="B6" s="18" t="str">
        <f>VLOOKUP(A6,IROA!D:E,2,FALSE)</f>
        <v>6F06</v>
      </c>
      <c r="C6" s="19" t="str">
        <f t="shared" si="0"/>
        <v>Xylose</v>
      </c>
      <c r="D6" s="18" t="s">
        <v>2712</v>
      </c>
      <c r="E6" s="18" t="str">
        <f>VLOOKUP(A6,GCMS!A:C,3,FALSE)</f>
        <v>Xylose</v>
      </c>
      <c r="F6" s="17" t="s">
        <v>2726</v>
      </c>
      <c r="G6" s="17" t="s">
        <v>2768</v>
      </c>
      <c r="H6" s="17" t="s">
        <v>2772</v>
      </c>
      <c r="I6" s="17" t="s">
        <v>2789</v>
      </c>
      <c r="J6" s="17" t="s">
        <v>2814</v>
      </c>
    </row>
    <row r="7" spans="1:10" ht="19.95" customHeight="1">
      <c r="A7" s="18" t="s">
        <v>559</v>
      </c>
      <c r="B7" s="18" t="str">
        <f>VLOOKUP(A7,IROA!D:E,2,FALSE)</f>
        <v>4G06</v>
      </c>
      <c r="C7" s="19" t="str">
        <f t="shared" si="0"/>
        <v>Galactosamine</v>
      </c>
      <c r="D7" s="18" t="str">
        <f>VLOOKUP(A7,LCMS!A:C,3,FALSE)</f>
        <v>Galactosamine</v>
      </c>
      <c r="E7" s="18" t="s">
        <v>2712</v>
      </c>
      <c r="F7" s="17" t="s">
        <v>2726</v>
      </c>
      <c r="G7" s="17" t="s">
        <v>2768</v>
      </c>
      <c r="H7" s="17" t="s">
        <v>2772</v>
      </c>
      <c r="I7" s="17" t="s">
        <v>2844</v>
      </c>
      <c r="J7" s="17" t="s">
        <v>2935</v>
      </c>
    </row>
    <row r="8" spans="1:10" ht="19.95" customHeight="1">
      <c r="A8" s="18" t="s">
        <v>639</v>
      </c>
      <c r="B8" s="18" t="str">
        <f>VLOOKUP(A8,IROA!D:E,2,FALSE)</f>
        <v>2B12</v>
      </c>
      <c r="C8" s="19" t="str">
        <f t="shared" si="0"/>
        <v>Glucosamine</v>
      </c>
      <c r="D8" s="18" t="str">
        <f>VLOOKUP(A8,LCMS!A:C,3,FALSE)</f>
        <v>Glucosamine</v>
      </c>
      <c r="E8" s="18" t="s">
        <v>2712</v>
      </c>
      <c r="F8" s="17" t="s">
        <v>2726</v>
      </c>
      <c r="G8" s="17" t="s">
        <v>2768</v>
      </c>
      <c r="H8" s="17" t="s">
        <v>2772</v>
      </c>
      <c r="I8" s="17" t="s">
        <v>2844</v>
      </c>
      <c r="J8" s="17" t="s">
        <v>2851</v>
      </c>
    </row>
    <row r="9" spans="1:10" ht="19.95" customHeight="1">
      <c r="A9" s="18" t="s">
        <v>2692</v>
      </c>
      <c r="B9" s="18" t="str">
        <f>VLOOKUP(A9,IROA!D:E,2,FALSE)</f>
        <v>1H05</v>
      </c>
      <c r="C9" s="19" t="str">
        <f t="shared" si="0"/>
        <v>N-Acetylneuraminate</v>
      </c>
      <c r="D9" s="18" t="str">
        <f>VLOOKUP(A9,LCMS!A:C,3,FALSE)</f>
        <v>N-Acetylneuraminate</v>
      </c>
      <c r="E9" s="18" t="s">
        <v>2712</v>
      </c>
      <c r="F9" s="17" t="s">
        <v>2726</v>
      </c>
      <c r="G9" s="17" t="s">
        <v>2768</v>
      </c>
      <c r="H9" s="17" t="s">
        <v>2772</v>
      </c>
      <c r="I9" s="17" t="s">
        <v>2844</v>
      </c>
      <c r="J9" s="17" t="s">
        <v>2845</v>
      </c>
    </row>
    <row r="10" spans="1:10" ht="19.95" customHeight="1">
      <c r="A10" s="18" t="s">
        <v>1276</v>
      </c>
      <c r="B10" s="18" t="s">
        <v>2712</v>
      </c>
      <c r="C10" s="19" t="str">
        <f t="shared" si="0"/>
        <v>Fructose</v>
      </c>
      <c r="D10" s="18" t="s">
        <v>2712</v>
      </c>
      <c r="E10" s="18" t="str">
        <f>VLOOKUP(A10,GCMS!A:C,3,FALSE)</f>
        <v>Fructose</v>
      </c>
      <c r="F10" s="17" t="s">
        <v>2726</v>
      </c>
      <c r="G10" s="17" t="s">
        <v>2768</v>
      </c>
      <c r="H10" s="17" t="s">
        <v>2772</v>
      </c>
      <c r="I10" s="17" t="s">
        <v>2773</v>
      </c>
      <c r="J10" s="17" t="s">
        <v>2774</v>
      </c>
    </row>
    <row r="11" spans="1:10" ht="19.95" customHeight="1">
      <c r="A11" s="18" t="s">
        <v>2678</v>
      </c>
      <c r="B11" s="18" t="str">
        <f>VLOOKUP(A11,IROA!D:E,2,FALSE)</f>
        <v>4C07</v>
      </c>
      <c r="C11" s="19" t="str">
        <f t="shared" si="0"/>
        <v>Galacturonic acid</v>
      </c>
      <c r="D11" s="18" t="str">
        <f>VLOOKUP(A11,LCMS!A:C,3,FALSE)</f>
        <v>Galacturonic acid</v>
      </c>
      <c r="E11" s="18" t="s">
        <v>2712</v>
      </c>
      <c r="F11" s="17" t="s">
        <v>2726</v>
      </c>
      <c r="G11" s="17" t="s">
        <v>2768</v>
      </c>
      <c r="H11" s="17" t="s">
        <v>2772</v>
      </c>
      <c r="I11" s="17" t="s">
        <v>2818</v>
      </c>
      <c r="J11" s="17" t="s">
        <v>2853</v>
      </c>
    </row>
    <row r="12" spans="1:10" ht="19.95" customHeight="1">
      <c r="A12" s="18" t="s">
        <v>512</v>
      </c>
      <c r="B12" s="18" t="str">
        <f>VLOOKUP(A12,IROA!D:E,2,FALSE)</f>
        <v>2H09</v>
      </c>
      <c r="C12" s="19" t="str">
        <f t="shared" si="0"/>
        <v>Glucosaminic acid</v>
      </c>
      <c r="D12" s="18" t="str">
        <f>VLOOKUP(A12,LCMS!A:C,3,FALSE)</f>
        <v>Glucosaminic acid</v>
      </c>
      <c r="E12" s="18" t="s">
        <v>2712</v>
      </c>
      <c r="F12" s="17" t="s">
        <v>2726</v>
      </c>
      <c r="G12" s="17" t="s">
        <v>2768</v>
      </c>
      <c r="H12" s="17" t="s">
        <v>2772</v>
      </c>
      <c r="I12" s="17" t="s">
        <v>2818</v>
      </c>
      <c r="J12" s="17" t="s">
        <v>2950</v>
      </c>
    </row>
    <row r="13" spans="1:10" ht="19.95" customHeight="1">
      <c r="A13" s="18" t="s">
        <v>169</v>
      </c>
      <c r="B13" s="18" t="str">
        <f>VLOOKUP(A13,IROA!D:E,2,FALSE)</f>
        <v>2C12</v>
      </c>
      <c r="C13" s="19" t="str">
        <f t="shared" si="0"/>
        <v>Glucuronic acid</v>
      </c>
      <c r="D13" s="18" t="str">
        <f>VLOOKUP(A13,LCMS!A:C,3,FALSE)</f>
        <v>Glucuronic acid</v>
      </c>
      <c r="E13" s="18" t="s">
        <v>2712</v>
      </c>
      <c r="F13" s="17" t="s">
        <v>2726</v>
      </c>
      <c r="G13" s="17" t="s">
        <v>2768</v>
      </c>
      <c r="H13" s="17" t="s">
        <v>2772</v>
      </c>
      <c r="I13" s="17" t="s">
        <v>2818</v>
      </c>
      <c r="J13" s="17" t="s">
        <v>2819</v>
      </c>
    </row>
    <row r="14" spans="1:10" ht="19.95" customHeight="1">
      <c r="A14" s="18" t="s">
        <v>1256</v>
      </c>
      <c r="B14" s="18" t="str">
        <f>VLOOKUP(A14,IROA!D:E,2,FALSE)</f>
        <v>1B10</v>
      </c>
      <c r="C14" s="19" t="str">
        <f t="shared" si="0"/>
        <v>Glycerol</v>
      </c>
      <c r="D14" s="18" t="s">
        <v>2712</v>
      </c>
      <c r="E14" s="18" t="str">
        <f>VLOOKUP(A14,GCMS!A:C,3,FALSE)</f>
        <v>Glycerol</v>
      </c>
      <c r="F14" s="17" t="s">
        <v>2726</v>
      </c>
      <c r="G14" s="17" t="s">
        <v>2768</v>
      </c>
      <c r="H14" s="17" t="s">
        <v>2772</v>
      </c>
      <c r="I14" s="17" t="s">
        <v>2786</v>
      </c>
      <c r="J14" s="17" t="s">
        <v>2787</v>
      </c>
    </row>
    <row r="15" spans="1:10" ht="19.95" customHeight="1">
      <c r="A15" s="18" t="s">
        <v>1277</v>
      </c>
      <c r="B15" s="18" t="str">
        <f>VLOOKUP(A15,IROA!D:E,2,FALSE)</f>
        <v>6F04</v>
      </c>
      <c r="C15" s="19" t="str">
        <f t="shared" si="0"/>
        <v>Inositol</v>
      </c>
      <c r="D15" s="18" t="s">
        <v>2712</v>
      </c>
      <c r="E15" s="18" t="str">
        <f>VLOOKUP(A15,GCMS!A:C,3,FALSE)</f>
        <v>Inositol</v>
      </c>
      <c r="F15" s="17" t="s">
        <v>2726</v>
      </c>
      <c r="G15" s="17" t="s">
        <v>2768</v>
      </c>
      <c r="H15" s="17" t="s">
        <v>2772</v>
      </c>
      <c r="I15" s="17" t="s">
        <v>2786</v>
      </c>
      <c r="J15" s="17" t="s">
        <v>2800</v>
      </c>
    </row>
    <row r="16" spans="1:10" ht="19.95" customHeight="1">
      <c r="A16" s="18" t="s">
        <v>2002</v>
      </c>
      <c r="B16" s="18" t="str">
        <f>VLOOKUP(A16,IROA!D:E,2,FALSE)</f>
        <v>6F11</v>
      </c>
      <c r="C16" s="19" t="str">
        <f t="shared" si="0"/>
        <v>Mannitol</v>
      </c>
      <c r="D16" s="18" t="s">
        <v>2712</v>
      </c>
      <c r="E16" s="18" t="str">
        <f>VLOOKUP(A16,GCMS!A:C,3,FALSE)</f>
        <v>Mannitol</v>
      </c>
      <c r="F16" s="17" t="s">
        <v>2726</v>
      </c>
      <c r="G16" s="17" t="s">
        <v>2768</v>
      </c>
      <c r="H16" s="17" t="s">
        <v>2772</v>
      </c>
      <c r="I16" s="17" t="s">
        <v>2786</v>
      </c>
      <c r="J16" s="17" t="s">
        <v>2868</v>
      </c>
    </row>
    <row r="17" spans="1:10" ht="19.95" customHeight="1">
      <c r="A17" s="20" t="s">
        <v>1157</v>
      </c>
      <c r="B17" s="18" t="str">
        <f>VLOOKUP(A17,IROA!D:E,2,FALSE)</f>
        <v>6G01</v>
      </c>
      <c r="C17" s="19" t="str">
        <f t="shared" si="0"/>
        <v>Sorbitol</v>
      </c>
      <c r="D17" s="18" t="s">
        <v>2712</v>
      </c>
      <c r="E17" s="18" t="str">
        <f>VLOOKUP(A17,GCMS!A:C,3,FALSE)</f>
        <v>Sorbitol</v>
      </c>
      <c r="F17" s="17" t="s">
        <v>2726</v>
      </c>
      <c r="G17" s="17" t="s">
        <v>2768</v>
      </c>
      <c r="H17" s="17" t="s">
        <v>2772</v>
      </c>
      <c r="I17" s="17" t="s">
        <v>2786</v>
      </c>
      <c r="J17" s="17" t="s">
        <v>2903</v>
      </c>
    </row>
    <row r="18" spans="1:10" ht="19.95" customHeight="1">
      <c r="A18" s="20" t="s">
        <v>2003</v>
      </c>
      <c r="B18" s="18" t="str">
        <f>VLOOKUP(A18,IROA!D:E,2,FALSE)</f>
        <v>6F02</v>
      </c>
      <c r="C18" s="19" t="str">
        <f t="shared" si="0"/>
        <v>Xylitol</v>
      </c>
      <c r="D18" s="18" t="s">
        <v>2712</v>
      </c>
      <c r="E18" s="18" t="str">
        <f>VLOOKUP(A18,GCMS!A:C,3,FALSE)</f>
        <v>Xylitol</v>
      </c>
      <c r="F18" s="17" t="s">
        <v>2726</v>
      </c>
      <c r="G18" s="17" t="s">
        <v>2768</v>
      </c>
      <c r="H18" s="17" t="s">
        <v>2772</v>
      </c>
      <c r="I18" s="17" t="s">
        <v>2786</v>
      </c>
      <c r="J18" s="17" t="s">
        <v>2860</v>
      </c>
    </row>
    <row r="19" spans="1:10" ht="19.95" customHeight="1">
      <c r="A19" s="18" t="s">
        <v>1279</v>
      </c>
      <c r="B19" s="18" t="str">
        <f>VLOOKUP(A19,IROA!D:E,2,FALSE)</f>
        <v>4C04</v>
      </c>
      <c r="C19" s="19" t="str">
        <f t="shared" si="0"/>
        <v>Lactose</v>
      </c>
      <c r="D19" s="18" t="s">
        <v>2712</v>
      </c>
      <c r="E19" s="18" t="str">
        <f>VLOOKUP(A19,GCMS!A:C,3,FALSE)</f>
        <v>Lactose</v>
      </c>
      <c r="F19" s="17" t="s">
        <v>2726</v>
      </c>
      <c r="G19" s="17" t="s">
        <v>2768</v>
      </c>
      <c r="H19" s="17" t="s">
        <v>2769</v>
      </c>
      <c r="I19" s="17" t="s">
        <v>2770</v>
      </c>
      <c r="J19" s="17" t="s">
        <v>2835</v>
      </c>
    </row>
    <row r="20" spans="1:10" ht="19.95" customHeight="1">
      <c r="A20" s="18" t="s">
        <v>1281</v>
      </c>
      <c r="B20" s="18" t="str">
        <f>VLOOKUP(A20,IROA!D:E,2,FALSE)</f>
        <v>6G02</v>
      </c>
      <c r="C20" s="19" t="str">
        <f t="shared" si="0"/>
        <v>Maltose</v>
      </c>
      <c r="D20" s="18" t="s">
        <v>2712</v>
      </c>
      <c r="E20" s="18" t="str">
        <f>VLOOKUP(A20,GCMS!A:C,3,FALSE)</f>
        <v>Maltose</v>
      </c>
      <c r="F20" s="17" t="s">
        <v>2726</v>
      </c>
      <c r="G20" s="17" t="s">
        <v>2768</v>
      </c>
      <c r="H20" s="17" t="s">
        <v>2769</v>
      </c>
      <c r="I20" s="17" t="s">
        <v>2770</v>
      </c>
      <c r="J20" s="17" t="s">
        <v>2820</v>
      </c>
    </row>
    <row r="21" spans="1:10" ht="19.95" customHeight="1">
      <c r="A21" s="18" t="s">
        <v>1278</v>
      </c>
      <c r="B21" s="18" t="str">
        <f>VLOOKUP(A21,IROA!D:E,2,FALSE)</f>
        <v>6F07</v>
      </c>
      <c r="C21" s="19" t="str">
        <f t="shared" si="0"/>
        <v>Sucrose</v>
      </c>
      <c r="D21" s="18" t="s">
        <v>2712</v>
      </c>
      <c r="E21" s="18" t="str">
        <f>VLOOKUP(A21,GCMS!A:C,3,FALSE)</f>
        <v>Sucrose</v>
      </c>
      <c r="F21" s="17" t="s">
        <v>2726</v>
      </c>
      <c r="G21" s="17" t="s">
        <v>2768</v>
      </c>
      <c r="H21" s="17" t="s">
        <v>2769</v>
      </c>
      <c r="I21" s="17" t="s">
        <v>2770</v>
      </c>
      <c r="J21" s="17" t="s">
        <v>2771</v>
      </c>
    </row>
    <row r="22" spans="1:10" ht="19.95" customHeight="1">
      <c r="A22" s="18" t="s">
        <v>1280</v>
      </c>
      <c r="B22" s="18" t="str">
        <f>VLOOKUP(A22,IROA!D:E,2,FALSE)</f>
        <v>2A12</v>
      </c>
      <c r="C22" s="19" t="str">
        <f t="shared" si="0"/>
        <v>Trehalose</v>
      </c>
      <c r="D22" s="18" t="s">
        <v>2712</v>
      </c>
      <c r="E22" s="18" t="str">
        <f>VLOOKUP(A22,GCMS!A:C,3,FALSE)</f>
        <v>Trehalose</v>
      </c>
      <c r="F22" s="17" t="s">
        <v>2726</v>
      </c>
      <c r="G22" s="17" t="s">
        <v>2768</v>
      </c>
      <c r="H22" s="17" t="s">
        <v>2769</v>
      </c>
      <c r="I22" s="17" t="s">
        <v>2770</v>
      </c>
      <c r="J22" s="17" t="s">
        <v>2913</v>
      </c>
    </row>
    <row r="23" spans="1:10" ht="19.95" customHeight="1">
      <c r="A23" s="18" t="s">
        <v>753</v>
      </c>
      <c r="B23" s="18" t="str">
        <f>VLOOKUP(A23,IROA!D:E,2,FALSE)</f>
        <v>4D08</v>
      </c>
      <c r="C23" s="19" t="str">
        <f t="shared" si="0"/>
        <v>Acetylcholine</v>
      </c>
      <c r="D23" s="18" t="str">
        <f>VLOOKUP(A23,LCMS!A:C,3,FALSE)</f>
        <v>Acetylcholine</v>
      </c>
      <c r="E23" s="18" t="s">
        <v>2712</v>
      </c>
      <c r="F23" s="17" t="s">
        <v>2726</v>
      </c>
      <c r="G23" s="17" t="s">
        <v>2886</v>
      </c>
      <c r="H23" s="17" t="s">
        <v>2932</v>
      </c>
      <c r="I23" s="17" t="s">
        <v>2933</v>
      </c>
      <c r="J23" s="17" t="s">
        <v>2934</v>
      </c>
    </row>
    <row r="24" spans="1:10" ht="19.95" customHeight="1">
      <c r="A24" s="18" t="s">
        <v>550</v>
      </c>
      <c r="B24" s="18" t="str">
        <f>VLOOKUP(A24,IROA!D:E,2,FALSE)</f>
        <v>4F04</v>
      </c>
      <c r="C24" s="19" t="str">
        <f t="shared" si="0"/>
        <v>Epinephrine</v>
      </c>
      <c r="D24" s="18" t="str">
        <f>VLOOKUP(A24,LCMS!A:C,3,FALSE)</f>
        <v>Epinephrine</v>
      </c>
      <c r="E24" s="18" t="str">
        <f>VLOOKUP(A24,GCMS!A:C,3,FALSE)</f>
        <v>Epinephrine</v>
      </c>
      <c r="F24" s="17" t="s">
        <v>2726</v>
      </c>
      <c r="G24" s="17" t="s">
        <v>2886</v>
      </c>
      <c r="H24" s="17" t="s">
        <v>2887</v>
      </c>
      <c r="I24" s="17" t="s">
        <v>2888</v>
      </c>
      <c r="J24" s="17" t="s">
        <v>2902</v>
      </c>
    </row>
    <row r="25" spans="1:10" ht="19.95" customHeight="1">
      <c r="A25" s="18" t="s">
        <v>155</v>
      </c>
      <c r="B25" s="18" t="str">
        <f>VLOOKUP(A25,IROA!D:E,2,FALSE)</f>
        <v>2A04</v>
      </c>
      <c r="C25" s="19" t="str">
        <f t="shared" si="0"/>
        <v>Norepinephrine</v>
      </c>
      <c r="D25" s="18" t="str">
        <f>VLOOKUP(A25,LCMS!A:C,3,FALSE)</f>
        <v>Norepinephrine</v>
      </c>
      <c r="E25" s="18" t="str">
        <f>VLOOKUP(A25,GCMS!A:C,3,FALSE)</f>
        <v>Norepinephrine</v>
      </c>
      <c r="F25" s="17" t="s">
        <v>2726</v>
      </c>
      <c r="G25" s="17" t="s">
        <v>2886</v>
      </c>
      <c r="H25" s="17" t="s">
        <v>2887</v>
      </c>
      <c r="I25" s="17" t="s">
        <v>2888</v>
      </c>
      <c r="J25" s="17" t="s">
        <v>2889</v>
      </c>
    </row>
    <row r="26" spans="1:10" ht="19.95" customHeight="1">
      <c r="A26" s="18" t="s">
        <v>574</v>
      </c>
      <c r="B26" s="18" t="str">
        <f>VLOOKUP(A26,IROA!D:E,2,FALSE)</f>
        <v>5B02</v>
      </c>
      <c r="C26" s="19" t="str">
        <f t="shared" si="0"/>
        <v>Melatonin</v>
      </c>
      <c r="D26" s="18" t="str">
        <f>VLOOKUP(A26,LCMS!A:C,3,FALSE)</f>
        <v>Melatonin</v>
      </c>
      <c r="E26" s="18" t="str">
        <f>VLOOKUP(A26,GCMS!A:C,3,FALSE)</f>
        <v>Melatonin-2TMS</v>
      </c>
      <c r="F26" s="17" t="s">
        <v>2726</v>
      </c>
      <c r="G26" s="17" t="s">
        <v>2886</v>
      </c>
      <c r="H26" s="17" t="s">
        <v>2887</v>
      </c>
      <c r="I26" s="17" t="s">
        <v>2124</v>
      </c>
      <c r="J26" s="17" t="s">
        <v>2921</v>
      </c>
    </row>
    <row r="27" spans="1:10" ht="19.95" customHeight="1">
      <c r="A27" s="18" t="s">
        <v>342</v>
      </c>
      <c r="B27" s="18" t="str">
        <f>VLOOKUP(A27,IROA!D:E,2,FALSE)</f>
        <v>2F08</v>
      </c>
      <c r="C27" s="19" t="str">
        <f t="shared" si="0"/>
        <v>Thyrotropin releasing hormone</v>
      </c>
      <c r="D27" s="18" t="str">
        <f>VLOOKUP(A27,LCMS!A:C,3,FALSE)</f>
        <v>Thyrotropin releasing hormone</v>
      </c>
      <c r="E27" s="18" t="s">
        <v>2712</v>
      </c>
      <c r="F27" s="17" t="s">
        <v>2726</v>
      </c>
      <c r="G27" s="17" t="s">
        <v>2886</v>
      </c>
      <c r="H27" s="17" t="s">
        <v>2952</v>
      </c>
      <c r="I27" s="17" t="s">
        <v>2953</v>
      </c>
      <c r="J27" s="17" t="s">
        <v>2954</v>
      </c>
    </row>
    <row r="28" spans="1:10" ht="19.95" customHeight="1">
      <c r="A28" s="18" t="s">
        <v>36</v>
      </c>
      <c r="B28" s="18" t="str">
        <f>VLOOKUP(A28,IROA!D:E,2,FALSE)</f>
        <v>3F01</v>
      </c>
      <c r="C28" s="19" t="str">
        <f t="shared" si="0"/>
        <v>Adenine</v>
      </c>
      <c r="D28" s="18" t="str">
        <f>VLOOKUP(A28,LCMS!A:C,3,FALSE)</f>
        <v>Adenine</v>
      </c>
      <c r="E28" s="18" t="str">
        <f>VLOOKUP(A28,GCMS!A:C,3,FALSE)</f>
        <v>Adenine</v>
      </c>
      <c r="F28" s="17" t="s">
        <v>2726</v>
      </c>
      <c r="G28" s="17" t="s">
        <v>2735</v>
      </c>
      <c r="H28" s="17" t="s">
        <v>2778</v>
      </c>
      <c r="I28" s="17" t="s">
        <v>2802</v>
      </c>
      <c r="J28" s="17" t="s">
        <v>2803</v>
      </c>
    </row>
    <row r="29" spans="1:10" ht="19.95" customHeight="1">
      <c r="A29" s="18" t="s">
        <v>135</v>
      </c>
      <c r="B29" s="18" t="str">
        <f>VLOOKUP(A29,IROA!D:E,2,FALSE)</f>
        <v>1B07</v>
      </c>
      <c r="C29" s="19" t="str">
        <f t="shared" si="0"/>
        <v>Guanine</v>
      </c>
      <c r="D29" s="18" t="str">
        <f>VLOOKUP(A29,LCMS!A:C,3,FALSE)</f>
        <v>Guanine</v>
      </c>
      <c r="E29" s="18" t="str">
        <f>VLOOKUP(A29,GCMS!A:C,3,FALSE)</f>
        <v>Guanine</v>
      </c>
      <c r="F29" s="17" t="s">
        <v>2726</v>
      </c>
      <c r="G29" s="17" t="s">
        <v>2735</v>
      </c>
      <c r="H29" s="17" t="s">
        <v>2778</v>
      </c>
      <c r="I29" s="17" t="s">
        <v>2802</v>
      </c>
      <c r="J29" s="17" t="s">
        <v>2834</v>
      </c>
    </row>
    <row r="30" spans="1:10" ht="19.95" customHeight="1">
      <c r="A30" s="18" t="s">
        <v>304</v>
      </c>
      <c r="B30" s="18" t="str">
        <f>VLOOKUP(A30,IROA!D:E,2,FALSE)</f>
        <v>1G03</v>
      </c>
      <c r="C30" s="19" t="str">
        <f t="shared" si="0"/>
        <v>Cytosine</v>
      </c>
      <c r="D30" s="18" t="str">
        <f>VLOOKUP(A30,LCMS!A:C,3,FALSE)</f>
        <v>Cytosine</v>
      </c>
      <c r="E30" s="18" t="str">
        <f>VLOOKUP(A30,GCMS!A:C,3,FALSE)</f>
        <v>Cytosine</v>
      </c>
      <c r="F30" s="17" t="s">
        <v>2726</v>
      </c>
      <c r="G30" s="17" t="s">
        <v>2735</v>
      </c>
      <c r="H30" s="17" t="s">
        <v>2778</v>
      </c>
      <c r="I30" s="17" t="s">
        <v>2779</v>
      </c>
      <c r="J30" s="17" t="s">
        <v>2861</v>
      </c>
    </row>
    <row r="31" spans="1:10" ht="19.95" customHeight="1">
      <c r="A31" s="18" t="s">
        <v>50</v>
      </c>
      <c r="B31" s="18" t="str">
        <f>VLOOKUP(A31,IROA!D:E,2,FALSE)</f>
        <v>1D08</v>
      </c>
      <c r="C31" s="19" t="str">
        <f t="shared" si="0"/>
        <v>Thymine</v>
      </c>
      <c r="D31" s="18" t="str">
        <f>VLOOKUP(A31,LCMS!A:C,3,FALSE)</f>
        <v>Thymine</v>
      </c>
      <c r="E31" s="18" t="str">
        <f>VLOOKUP(A31,GCMS!A:C,3,FALSE)</f>
        <v>Thymine</v>
      </c>
      <c r="F31" s="17" t="s">
        <v>2726</v>
      </c>
      <c r="G31" s="17" t="s">
        <v>2735</v>
      </c>
      <c r="H31" s="17" t="s">
        <v>2778</v>
      </c>
      <c r="I31" s="17" t="s">
        <v>2779</v>
      </c>
      <c r="J31" s="17" t="s">
        <v>2813</v>
      </c>
    </row>
    <row r="32" spans="1:10" ht="19.95" customHeight="1">
      <c r="A32" s="18" t="s">
        <v>61</v>
      </c>
      <c r="B32" s="18" t="str">
        <f>VLOOKUP(A32,IROA!D:E,2,FALSE)</f>
        <v>1C10</v>
      </c>
      <c r="C32" s="19" t="str">
        <f t="shared" si="0"/>
        <v>Uracil</v>
      </c>
      <c r="D32" s="18" t="str">
        <f>VLOOKUP(A32,LCMS!A:C,3,FALSE)</f>
        <v>Uracil</v>
      </c>
      <c r="E32" s="18" t="str">
        <f>VLOOKUP(A32,GCMS!A:C,3,FALSE)</f>
        <v>Uracil</v>
      </c>
      <c r="F32" s="17" t="s">
        <v>2726</v>
      </c>
      <c r="G32" s="17" t="s">
        <v>2735</v>
      </c>
      <c r="H32" s="17" t="s">
        <v>2778</v>
      </c>
      <c r="I32" s="17" t="s">
        <v>2779</v>
      </c>
      <c r="J32" s="17" t="s">
        <v>2780</v>
      </c>
    </row>
    <row r="33" spans="1:10" ht="19.95" customHeight="1">
      <c r="A33" s="18" t="s">
        <v>748</v>
      </c>
      <c r="B33" s="18" t="str">
        <f>VLOOKUP(A33,IROA!D:E,2,FALSE)</f>
        <v>3A03</v>
      </c>
      <c r="C33" s="19" t="str">
        <f t="shared" si="0"/>
        <v>Adenosine 2',3'-cyclic phosphate</v>
      </c>
      <c r="D33" s="18" t="str">
        <f>VLOOKUP(A33,LCMS!A:C,3,FALSE)</f>
        <v>Adenosine 2',3'-cyclic phosphate</v>
      </c>
      <c r="E33" s="18" t="s">
        <v>2712</v>
      </c>
      <c r="F33" s="17" t="s">
        <v>2726</v>
      </c>
      <c r="G33" s="17" t="s">
        <v>2735</v>
      </c>
      <c r="H33" s="17" t="s">
        <v>2891</v>
      </c>
      <c r="I33" s="17" t="s">
        <v>2936</v>
      </c>
      <c r="J33" s="17" t="s">
        <v>2937</v>
      </c>
    </row>
    <row r="34" spans="1:10" ht="19.95" customHeight="1">
      <c r="A34" s="18" t="s">
        <v>636</v>
      </c>
      <c r="B34" s="18" t="str">
        <f>VLOOKUP(A34,IROA!D:E,2,FALSE)</f>
        <v>3B03</v>
      </c>
      <c r="C34" s="19" t="str">
        <f t="shared" si="0"/>
        <v>Cytidine 2',3'-cyclic phosphate</v>
      </c>
      <c r="D34" s="18" t="str">
        <f>VLOOKUP(A34,LCMS!A:C,3,FALSE)</f>
        <v>Cytidine 2',3'-cyclic phosphate</v>
      </c>
      <c r="E34" s="18" t="s">
        <v>2712</v>
      </c>
      <c r="F34" s="17" t="s">
        <v>2726</v>
      </c>
      <c r="G34" s="17" t="s">
        <v>2735</v>
      </c>
      <c r="H34" s="17" t="s">
        <v>2891</v>
      </c>
      <c r="I34" s="17" t="s">
        <v>2936</v>
      </c>
      <c r="J34" s="17" t="s">
        <v>2938</v>
      </c>
    </row>
    <row r="35" spans="1:10" ht="19.95" customHeight="1">
      <c r="A35" s="18" t="s">
        <v>285</v>
      </c>
      <c r="B35" s="18" t="str">
        <f>VLOOKUP(A35,IROA!D:E,2,FALSE)</f>
        <v>4C09</v>
      </c>
      <c r="C35" s="19" t="str">
        <f t="shared" si="0"/>
        <v>Cyclic AMP</v>
      </c>
      <c r="D35" s="18" t="str">
        <f>VLOOKUP(A35,LCMS!A:C,3,FALSE)</f>
        <v>Cyclic AMP</v>
      </c>
      <c r="E35" s="18" t="s">
        <v>2712</v>
      </c>
      <c r="F35" s="17" t="s">
        <v>2726</v>
      </c>
      <c r="G35" s="17" t="s">
        <v>2735</v>
      </c>
      <c r="H35" s="17" t="s">
        <v>2891</v>
      </c>
      <c r="I35" s="17" t="s">
        <v>2892</v>
      </c>
      <c r="J35" s="17" t="s">
        <v>2893</v>
      </c>
    </row>
    <row r="36" spans="1:10" ht="19.95" customHeight="1">
      <c r="A36" s="18" t="s">
        <v>100</v>
      </c>
      <c r="B36" s="18" t="str">
        <f>VLOOKUP(A36,IROA!D:E,2,FALSE)</f>
        <v>3E08</v>
      </c>
      <c r="C36" s="19" t="str">
        <f t="shared" si="0"/>
        <v>Cyclic GMP</v>
      </c>
      <c r="D36" s="18" t="str">
        <f>VLOOKUP(A36,LCMS!A:C,3,FALSE)</f>
        <v>Cyclic GMP</v>
      </c>
      <c r="E36" s="18" t="s">
        <v>2712</v>
      </c>
      <c r="F36" s="17" t="s">
        <v>2726</v>
      </c>
      <c r="G36" s="17" t="s">
        <v>2735</v>
      </c>
      <c r="H36" s="17" t="s">
        <v>2891</v>
      </c>
      <c r="I36" s="17" t="s">
        <v>2892</v>
      </c>
      <c r="J36" s="17" t="s">
        <v>2906</v>
      </c>
    </row>
    <row r="37" spans="1:10" ht="19.95" customHeight="1">
      <c r="A37" s="18" t="s">
        <v>656</v>
      </c>
      <c r="B37" s="18" t="str">
        <f>VLOOKUP(A37,IROA!D:E,2,FALSE)</f>
        <v>4A01</v>
      </c>
      <c r="C37" s="19" t="str">
        <f t="shared" si="0"/>
        <v>Deoxyadenosine</v>
      </c>
      <c r="D37" s="18" t="str">
        <f>VLOOKUP(A37,LCMS!A:C,3,FALSE)</f>
        <v>Deoxyadenosine</v>
      </c>
      <c r="E37" s="18" t="s">
        <v>2712</v>
      </c>
      <c r="F37" s="17" t="s">
        <v>2726</v>
      </c>
      <c r="G37" s="17" t="s">
        <v>2735</v>
      </c>
      <c r="H37" s="17" t="s">
        <v>2822</v>
      </c>
      <c r="I37" s="17" t="s">
        <v>2825</v>
      </c>
      <c r="J37" s="17" t="s">
        <v>2890</v>
      </c>
    </row>
    <row r="38" spans="1:10" ht="19.95" customHeight="1">
      <c r="A38" s="18" t="s">
        <v>153</v>
      </c>
      <c r="B38" s="18" t="str">
        <f>VLOOKUP(A38,IROA!D:E,2,FALSE)</f>
        <v>2A03</v>
      </c>
      <c r="C38" s="19" t="str">
        <f t="shared" si="0"/>
        <v>Deoxycytidine</v>
      </c>
      <c r="D38" s="18" t="str">
        <f>VLOOKUP(A38,LCMS!A:C,3,FALSE)</f>
        <v>Deoxycytidine</v>
      </c>
      <c r="E38" s="18" t="s">
        <v>2712</v>
      </c>
      <c r="F38" s="17" t="s">
        <v>2726</v>
      </c>
      <c r="G38" s="17" t="s">
        <v>2735</v>
      </c>
      <c r="H38" s="17" t="s">
        <v>2822</v>
      </c>
      <c r="I38" s="17" t="s">
        <v>2825</v>
      </c>
      <c r="J38" s="17" t="s">
        <v>2905</v>
      </c>
    </row>
    <row r="39" spans="1:10" ht="19.95" customHeight="1">
      <c r="A39" s="18" t="s">
        <v>95</v>
      </c>
      <c r="B39" s="18" t="str">
        <f>VLOOKUP(A39,IROA!D:E,2,FALSE)</f>
        <v>3D09</v>
      </c>
      <c r="C39" s="19" t="str">
        <f t="shared" si="0"/>
        <v>Deoxyguanosine</v>
      </c>
      <c r="D39" s="18" t="str">
        <f>VLOOKUP(A39,LCMS!A:C,3,FALSE)</f>
        <v>Deoxyguanosine</v>
      </c>
      <c r="E39" s="18" t="s">
        <v>2712</v>
      </c>
      <c r="F39" s="17" t="s">
        <v>2726</v>
      </c>
      <c r="G39" s="17" t="s">
        <v>2735</v>
      </c>
      <c r="H39" s="17" t="s">
        <v>2822</v>
      </c>
      <c r="I39" s="17" t="s">
        <v>2825</v>
      </c>
      <c r="J39" s="17" t="s">
        <v>2852</v>
      </c>
    </row>
    <row r="40" spans="1:10" ht="19.95" customHeight="1">
      <c r="A40" s="18" t="s">
        <v>182</v>
      </c>
      <c r="B40" s="18" t="str">
        <f>VLOOKUP(A40,IROA!D:E,2,FALSE)</f>
        <v>2D02</v>
      </c>
      <c r="C40" s="19" t="str">
        <f t="shared" si="0"/>
        <v>Deoxyuridine</v>
      </c>
      <c r="D40" s="18" t="str">
        <f>VLOOKUP(A40,LCMS!A:C,3,FALSE)</f>
        <v>Deoxyuridine</v>
      </c>
      <c r="E40" s="18" t="s">
        <v>2712</v>
      </c>
      <c r="F40" s="17" t="s">
        <v>2726</v>
      </c>
      <c r="G40" s="17" t="s">
        <v>2735</v>
      </c>
      <c r="H40" s="17" t="s">
        <v>2822</v>
      </c>
      <c r="I40" s="17" t="s">
        <v>2825</v>
      </c>
      <c r="J40" s="17" t="s">
        <v>2884</v>
      </c>
    </row>
    <row r="41" spans="1:10" ht="19.95" customHeight="1">
      <c r="A41" s="18" t="s">
        <v>39</v>
      </c>
      <c r="B41" s="18" t="str">
        <f>VLOOKUP(A41,IROA!D:E,2,FALSE)</f>
        <v>1E07</v>
      </c>
      <c r="C41" s="19" t="str">
        <f t="shared" si="0"/>
        <v>Thymidine</v>
      </c>
      <c r="D41" s="18" t="str">
        <f>VLOOKUP(A41,LCMS!A:C,3,FALSE)</f>
        <v>Thymidine</v>
      </c>
      <c r="E41" s="18" t="s">
        <v>2712</v>
      </c>
      <c r="F41" s="17" t="s">
        <v>2726</v>
      </c>
      <c r="G41" s="17" t="s">
        <v>2735</v>
      </c>
      <c r="H41" s="17" t="s">
        <v>2822</v>
      </c>
      <c r="I41" s="17" t="s">
        <v>2825</v>
      </c>
      <c r="J41" s="17" t="s">
        <v>2826</v>
      </c>
    </row>
    <row r="42" spans="1:10" ht="19.95" customHeight="1">
      <c r="A42" s="18" t="s">
        <v>623</v>
      </c>
      <c r="B42" s="18" t="str">
        <f>VLOOKUP(A42,IROA!D:E,2,FALSE)</f>
        <v>4B09</v>
      </c>
      <c r="C42" s="19" t="str">
        <f t="shared" si="0"/>
        <v>Adenosine</v>
      </c>
      <c r="D42" s="18" t="str">
        <f>VLOOKUP(A42,LCMS!A:C,3,FALSE)</f>
        <v>Adenosine</v>
      </c>
      <c r="E42" s="18" t="str">
        <f>VLOOKUP(A42,GCMS!A:C,3,FALSE)</f>
        <v>Adenosine</v>
      </c>
      <c r="F42" s="17" t="s">
        <v>2726</v>
      </c>
      <c r="G42" s="17" t="s">
        <v>2735</v>
      </c>
      <c r="H42" s="17" t="s">
        <v>2822</v>
      </c>
      <c r="I42" s="17" t="s">
        <v>2823</v>
      </c>
      <c r="J42" s="17" t="s">
        <v>2824</v>
      </c>
    </row>
    <row r="43" spans="1:10" ht="19.95" customHeight="1">
      <c r="A43" s="18" t="s">
        <v>2674</v>
      </c>
      <c r="B43" s="18" t="str">
        <f>VLOOKUP(A43,IROA!D:E,2,FALSE)</f>
        <v>1G12</v>
      </c>
      <c r="C43" s="19" t="str">
        <f t="shared" si="0"/>
        <v>Cytidine</v>
      </c>
      <c r="D43" s="18" t="str">
        <f>VLOOKUP(A43,LCMS!A:C,3,FALSE)</f>
        <v>Cytidine</v>
      </c>
      <c r="E43" s="18" t="str">
        <f>VLOOKUP(A43,GCMS!A:C,3,FALSE)</f>
        <v>Cytidine</v>
      </c>
      <c r="F43" s="17" t="s">
        <v>2726</v>
      </c>
      <c r="G43" s="17" t="s">
        <v>2735</v>
      </c>
      <c r="H43" s="17" t="s">
        <v>2822</v>
      </c>
      <c r="I43" s="17" t="s">
        <v>2823</v>
      </c>
      <c r="J43" s="17" t="s">
        <v>2880</v>
      </c>
    </row>
    <row r="44" spans="1:10" ht="19.95" customHeight="1">
      <c r="A44" s="18" t="s">
        <v>130</v>
      </c>
      <c r="B44" s="18" t="str">
        <f>VLOOKUP(A44,IROA!D:E,2,FALSE)</f>
        <v>1C03</v>
      </c>
      <c r="C44" s="19" t="str">
        <f t="shared" si="0"/>
        <v>Guanosine</v>
      </c>
      <c r="D44" s="18" t="str">
        <f>VLOOKUP(A44,LCMS!A:C,3,FALSE)</f>
        <v>Guanosine</v>
      </c>
      <c r="E44" s="18" t="str">
        <f>VLOOKUP(A44,GCMS!A:C,3,FALSE)</f>
        <v>Guanosine</v>
      </c>
      <c r="F44" s="17" t="s">
        <v>2726</v>
      </c>
      <c r="G44" s="17" t="s">
        <v>2735</v>
      </c>
      <c r="H44" s="17" t="s">
        <v>2822</v>
      </c>
      <c r="I44" s="17" t="s">
        <v>2823</v>
      </c>
      <c r="J44" s="17" t="s">
        <v>2866</v>
      </c>
    </row>
    <row r="45" spans="1:10" ht="19.95" customHeight="1">
      <c r="A45" s="18" t="s">
        <v>54</v>
      </c>
      <c r="B45" s="18" t="str">
        <f>VLOOKUP(A45,IROA!D:E,2,FALSE)</f>
        <v>1D05</v>
      </c>
      <c r="C45" s="19" t="str">
        <f t="shared" si="0"/>
        <v>Uridine</v>
      </c>
      <c r="D45" s="18" t="str">
        <f>VLOOKUP(A45,LCMS!A:C,3,FALSE)</f>
        <v>Uridine</v>
      </c>
      <c r="E45" s="18" t="str">
        <f>VLOOKUP(A45,GCMS!A:C,3,FALSE)</f>
        <v>Uridine</v>
      </c>
      <c r="F45" s="17" t="s">
        <v>2726</v>
      </c>
      <c r="G45" s="17" t="s">
        <v>2735</v>
      </c>
      <c r="H45" s="17" t="s">
        <v>2822</v>
      </c>
      <c r="I45" s="17" t="s">
        <v>2823</v>
      </c>
      <c r="J45" s="17" t="s">
        <v>2847</v>
      </c>
    </row>
    <row r="46" spans="1:10" ht="19.95" customHeight="1">
      <c r="A46" s="18" t="s">
        <v>629</v>
      </c>
      <c r="B46" s="18" t="str">
        <f>VLOOKUP(A46,IROA!D:E,2,FALSE)</f>
        <v>4G02</v>
      </c>
      <c r="C46" s="19" t="str">
        <f t="shared" si="0"/>
        <v>Deoxycytidine diphosphate</v>
      </c>
      <c r="D46" s="18" t="str">
        <f>VLOOKUP(A46,LCMS!A:C,3,FALSE)</f>
        <v>Deoxycytidine diphosphate</v>
      </c>
      <c r="E46" s="18" t="s">
        <v>2712</v>
      </c>
      <c r="F46" s="17" t="s">
        <v>2726</v>
      </c>
      <c r="G46" s="17" t="s">
        <v>2735</v>
      </c>
      <c r="H46" s="17" t="s">
        <v>2736</v>
      </c>
      <c r="I46" s="17" t="s">
        <v>2832</v>
      </c>
      <c r="J46" s="17" t="s">
        <v>2896</v>
      </c>
    </row>
    <row r="47" spans="1:10" ht="19.95" customHeight="1">
      <c r="A47" s="18" t="s">
        <v>322</v>
      </c>
      <c r="B47" s="18" t="str">
        <f>VLOOKUP(A47,IROA!D:E,2,FALSE)</f>
        <v>1C07</v>
      </c>
      <c r="C47" s="19" t="str">
        <f t="shared" si="0"/>
        <v>Deoxycytidine monophosphate</v>
      </c>
      <c r="D47" s="18" t="str">
        <f>VLOOKUP(A47,LCMS!A:C,3,FALSE)</f>
        <v>Deoxycytidine monophosphate</v>
      </c>
      <c r="E47" s="18" t="s">
        <v>2712</v>
      </c>
      <c r="F47" s="17" t="s">
        <v>2726</v>
      </c>
      <c r="G47" s="17" t="s">
        <v>2735</v>
      </c>
      <c r="H47" s="17" t="s">
        <v>2736</v>
      </c>
      <c r="I47" s="17" t="s">
        <v>2832</v>
      </c>
      <c r="J47" s="17" t="s">
        <v>2833</v>
      </c>
    </row>
    <row r="48" spans="1:10" ht="19.95" customHeight="1">
      <c r="A48" s="18" t="s">
        <v>64</v>
      </c>
      <c r="B48" s="18" t="str">
        <f>VLOOKUP(A48,IROA!D:E,2,FALSE)</f>
        <v>2C10</v>
      </c>
      <c r="C48" s="19" t="str">
        <f t="shared" si="0"/>
        <v>Deoxyguanosine monophosphate</v>
      </c>
      <c r="D48" s="18" t="str">
        <f>VLOOKUP(A48,LCMS!A:C,3,FALSE)</f>
        <v>Deoxyguanosine monophosphate</v>
      </c>
      <c r="E48" s="18" t="s">
        <v>2712</v>
      </c>
      <c r="F48" s="17" t="s">
        <v>2726</v>
      </c>
      <c r="G48" s="17" t="s">
        <v>2735</v>
      </c>
      <c r="H48" s="17" t="s">
        <v>2736</v>
      </c>
      <c r="I48" s="17" t="s">
        <v>2832</v>
      </c>
      <c r="J48" s="17" t="s">
        <v>2856</v>
      </c>
    </row>
    <row r="49" spans="1:10" ht="19.95" customHeight="1">
      <c r="A49" s="18" t="s">
        <v>314</v>
      </c>
      <c r="B49" s="18" t="str">
        <f>VLOOKUP(A49,IROA!D:E,2,FALSE)</f>
        <v>3D04</v>
      </c>
      <c r="C49" s="19" t="str">
        <f t="shared" si="0"/>
        <v>Deoxyuridine monophosphate</v>
      </c>
      <c r="D49" s="18" t="str">
        <f>VLOOKUP(A49,LCMS!A:C,3,FALSE)</f>
        <v>Deoxyuridine monophosphate</v>
      </c>
      <c r="E49" s="18" t="s">
        <v>2712</v>
      </c>
      <c r="F49" s="17" t="s">
        <v>2726</v>
      </c>
      <c r="G49" s="17" t="s">
        <v>2735</v>
      </c>
      <c r="H49" s="17" t="s">
        <v>2736</v>
      </c>
      <c r="I49" s="17" t="s">
        <v>2832</v>
      </c>
      <c r="J49" s="17" t="s">
        <v>2858</v>
      </c>
    </row>
    <row r="50" spans="1:10" ht="19.95" customHeight="1">
      <c r="A50" s="18" t="s">
        <v>84</v>
      </c>
      <c r="B50" s="18" t="str">
        <f>VLOOKUP(A50,IROA!D:E,2,FALSE)</f>
        <v>4B04</v>
      </c>
      <c r="C50" s="19" t="str">
        <f t="shared" si="0"/>
        <v>Thymidine monophosphate</v>
      </c>
      <c r="D50" s="18" t="str">
        <f>VLOOKUP(A50,LCMS!A:C,3,FALSE)</f>
        <v>Thymidine monophosphate</v>
      </c>
      <c r="E50" s="18" t="s">
        <v>2712</v>
      </c>
      <c r="F50" s="17" t="s">
        <v>2726</v>
      </c>
      <c r="G50" s="17" t="s">
        <v>2735</v>
      </c>
      <c r="H50" s="17" t="s">
        <v>2736</v>
      </c>
      <c r="I50" s="17" t="s">
        <v>2832</v>
      </c>
      <c r="J50" s="17" t="s">
        <v>2857</v>
      </c>
    </row>
    <row r="51" spans="1:10" ht="19.95" customHeight="1">
      <c r="A51" s="18" t="s">
        <v>746</v>
      </c>
      <c r="B51" s="18" t="str">
        <f>VLOOKUP(A51,IROA!D:E,2,FALSE)</f>
        <v>2D11</v>
      </c>
      <c r="C51" s="19" t="str">
        <f t="shared" si="0"/>
        <v>Adenosine 5'-monophosphate</v>
      </c>
      <c r="D51" s="18" t="str">
        <f>VLOOKUP(A51,LCMS!A:C,3,FALSE)</f>
        <v>Adenosine 5'-monophosphate</v>
      </c>
      <c r="E51" s="18" t="str">
        <f>VLOOKUP(A51,GCMS!A:C,3,FALSE)</f>
        <v>Adenosine 5'-monophosphate</v>
      </c>
      <c r="F51" s="17" t="s">
        <v>2726</v>
      </c>
      <c r="G51" s="17" t="s">
        <v>2735</v>
      </c>
      <c r="H51" s="17" t="s">
        <v>2736</v>
      </c>
      <c r="I51" s="17" t="s">
        <v>2737</v>
      </c>
      <c r="J51" s="17" t="s">
        <v>2738</v>
      </c>
    </row>
    <row r="52" spans="1:10" ht="19.95" customHeight="1">
      <c r="A52" s="18" t="s">
        <v>506</v>
      </c>
      <c r="B52" s="18" t="str">
        <f>VLOOKUP(A52,IROA!D:E,2,FALSE)</f>
        <v>3C04</v>
      </c>
      <c r="C52" s="19" t="str">
        <f t="shared" si="0"/>
        <v>Cytidine monophosphate</v>
      </c>
      <c r="D52" s="18" t="str">
        <f>VLOOKUP(A52,LCMS!A:C,3,FALSE)</f>
        <v>Cytidine monophosphate</v>
      </c>
      <c r="E52" s="18" t="s">
        <v>2712</v>
      </c>
      <c r="F52" s="17" t="s">
        <v>2726</v>
      </c>
      <c r="G52" s="17" t="s">
        <v>2735</v>
      </c>
      <c r="H52" s="17" t="s">
        <v>2736</v>
      </c>
      <c r="I52" s="17" t="s">
        <v>2737</v>
      </c>
      <c r="J52" s="17" t="s">
        <v>2755</v>
      </c>
    </row>
    <row r="53" spans="1:10" ht="19.95" customHeight="1">
      <c r="A53" s="18" t="s">
        <v>116</v>
      </c>
      <c r="B53" s="18" t="str">
        <f>VLOOKUP(A53,IROA!D:E,2,FALSE)</f>
        <v>3G07</v>
      </c>
      <c r="C53" s="19" t="str">
        <f t="shared" si="0"/>
        <v>Guanosine monophosphate</v>
      </c>
      <c r="D53" s="18" t="str">
        <f>VLOOKUP(A53,LCMS!A:C,3,FALSE)</f>
        <v>Guanosine monophosphate</v>
      </c>
      <c r="E53" s="18" t="s">
        <v>2712</v>
      </c>
      <c r="F53" s="17" t="s">
        <v>2726</v>
      </c>
      <c r="G53" s="17" t="s">
        <v>2735</v>
      </c>
      <c r="H53" s="17" t="s">
        <v>2736</v>
      </c>
      <c r="I53" s="17" t="s">
        <v>2737</v>
      </c>
      <c r="J53" s="17" t="s">
        <v>2801</v>
      </c>
    </row>
    <row r="54" spans="1:10" ht="19.95" customHeight="1">
      <c r="A54" s="18" t="s">
        <v>48</v>
      </c>
      <c r="B54" s="18" t="str">
        <f>VLOOKUP(A54,IROA!D:E,2,FALSE)</f>
        <v>1D10</v>
      </c>
      <c r="C54" s="19" t="str">
        <f t="shared" si="0"/>
        <v>Uridine 5'-monophosphate</v>
      </c>
      <c r="D54" s="18" t="str">
        <f>VLOOKUP(A54,LCMS!A:C,3,FALSE)</f>
        <v>Uridine 5'-monophosphate</v>
      </c>
      <c r="E54" s="18" t="str">
        <f>VLOOKUP(A54,GCMS!A:C,3,FALSE)</f>
        <v>Uridine 5'-monophosphate</v>
      </c>
      <c r="F54" s="17" t="s">
        <v>2726</v>
      </c>
      <c r="G54" s="17" t="s">
        <v>2735</v>
      </c>
      <c r="H54" s="17" t="s">
        <v>2736</v>
      </c>
      <c r="I54" s="17" t="s">
        <v>2737</v>
      </c>
      <c r="J54" s="17" t="s">
        <v>2777</v>
      </c>
    </row>
    <row r="55" spans="1:10" ht="19.95" customHeight="1">
      <c r="A55" s="18" t="s">
        <v>1240</v>
      </c>
      <c r="B55" s="18" t="str">
        <f>VLOOKUP(A55,IROA!D:E,2,FALSE)</f>
        <v>6D01</v>
      </c>
      <c r="C55" s="19" t="str">
        <f t="shared" si="0"/>
        <v>2-Ketoglutaric acid</v>
      </c>
      <c r="D55" s="18" t="s">
        <v>2712</v>
      </c>
      <c r="E55" s="18" t="str">
        <f>VLOOKUP(A55,GCMS!A:C,3,FALSE)</f>
        <v>2-Ketoglutaric acid</v>
      </c>
      <c r="F55" s="17" t="s">
        <v>2726</v>
      </c>
      <c r="G55" s="17" t="s">
        <v>2739</v>
      </c>
      <c r="H55" s="17" t="s">
        <v>2740</v>
      </c>
      <c r="I55" s="17" t="s">
        <v>2741</v>
      </c>
      <c r="J55" s="17" t="s">
        <v>2747</v>
      </c>
    </row>
    <row r="56" spans="1:10" ht="19.95" customHeight="1">
      <c r="A56" s="18" t="s">
        <v>1239</v>
      </c>
      <c r="B56" s="18" t="str">
        <f>VLOOKUP(A56,IROA!D:E,2,FALSE)</f>
        <v>6B05</v>
      </c>
      <c r="C56" s="19" t="str">
        <f t="shared" si="0"/>
        <v>Pyruvic acid</v>
      </c>
      <c r="D56" s="18" t="s">
        <v>2712</v>
      </c>
      <c r="E56" s="18" t="str">
        <f>VLOOKUP(A56,GCMS!A:C,3,FALSE)</f>
        <v>Pyruvic acid</v>
      </c>
      <c r="F56" s="17" t="s">
        <v>2726</v>
      </c>
      <c r="G56" s="17" t="s">
        <v>2739</v>
      </c>
      <c r="H56" s="17" t="s">
        <v>2740</v>
      </c>
      <c r="I56" s="17" t="s">
        <v>2741</v>
      </c>
      <c r="J56" s="17" t="s">
        <v>2742</v>
      </c>
    </row>
    <row r="57" spans="1:10" ht="19.95" customHeight="1">
      <c r="A57" s="18" t="s">
        <v>232</v>
      </c>
      <c r="B57" s="18" t="str">
        <f>VLOOKUP(A57,IROA!D:E,2,FALSE)</f>
        <v>5H03</v>
      </c>
      <c r="C57" s="19" t="str">
        <f t="shared" si="0"/>
        <v>6-Carboxyhexanoic acid</v>
      </c>
      <c r="D57" s="18" t="str">
        <f>VLOOKUP(A57,LCMS!A:C,3,FALSE)</f>
        <v>6-Carboxyhexanoic acid</v>
      </c>
      <c r="E57" s="18" t="s">
        <v>2712</v>
      </c>
      <c r="F57" s="17" t="s">
        <v>2726</v>
      </c>
      <c r="G57" s="17" t="s">
        <v>2739</v>
      </c>
      <c r="H57" s="17" t="s">
        <v>2740</v>
      </c>
      <c r="I57" s="17" t="s">
        <v>2750</v>
      </c>
      <c r="J57" s="17" t="s">
        <v>2941</v>
      </c>
    </row>
    <row r="58" spans="1:10" ht="19.95" customHeight="1">
      <c r="A58" s="18" t="s">
        <v>2667</v>
      </c>
      <c r="B58" s="18" t="str">
        <f>VLOOKUP(A58,IROA!D:E,2,FALSE)</f>
        <v>6B11</v>
      </c>
      <c r="C58" s="19" t="str">
        <f t="shared" si="0"/>
        <v>Adipic acid</v>
      </c>
      <c r="D58" s="18" t="str">
        <f>VLOOKUP(A58,LCMS!A:C,3,FALSE)</f>
        <v>Adipic acid</v>
      </c>
      <c r="E58" s="18" t="str">
        <f>VLOOKUP(A58,GCMS!A:C,3,FALSE)</f>
        <v>Adipic acid</v>
      </c>
      <c r="F58" s="17" t="s">
        <v>2726</v>
      </c>
      <c r="G58" s="17" t="s">
        <v>2739</v>
      </c>
      <c r="H58" s="17" t="s">
        <v>2740</v>
      </c>
      <c r="I58" s="17" t="s">
        <v>2750</v>
      </c>
      <c r="J58" s="17" t="s">
        <v>2964</v>
      </c>
    </row>
    <row r="59" spans="1:10" ht="19.95" customHeight="1">
      <c r="A59" s="18" t="s">
        <v>228</v>
      </c>
      <c r="B59" s="18" t="str">
        <f>VLOOKUP(A59,IROA!D:E,2,FALSE)</f>
        <v>5C06</v>
      </c>
      <c r="C59" s="19" t="str">
        <f t="shared" si="0"/>
        <v>Glutaric acid</v>
      </c>
      <c r="D59" s="18" t="str">
        <f>VLOOKUP(A59,LCMS!A:C,3,FALSE)</f>
        <v>Glutaric acid</v>
      </c>
      <c r="E59" s="18" t="str">
        <f>VLOOKUP(A59,GCMS!A:C,3,FALSE)</f>
        <v>Glutaric acid</v>
      </c>
      <c r="F59" s="17" t="s">
        <v>2726</v>
      </c>
      <c r="G59" s="17" t="s">
        <v>2739</v>
      </c>
      <c r="H59" s="17" t="s">
        <v>2740</v>
      </c>
      <c r="I59" s="17" t="s">
        <v>2750</v>
      </c>
      <c r="J59" s="17" t="s">
        <v>2882</v>
      </c>
    </row>
    <row r="60" spans="1:10" ht="19.95" customHeight="1">
      <c r="A60" s="18" t="s">
        <v>308</v>
      </c>
      <c r="B60" s="18" t="str">
        <f>VLOOKUP(A60,IROA!D:E,2,FALSE)</f>
        <v>1F03</v>
      </c>
      <c r="C60" s="19" t="str">
        <f t="shared" si="0"/>
        <v>Malonic acid</v>
      </c>
      <c r="D60" s="18" t="str">
        <f>VLOOKUP(A60,LCMS!A:C,3,FALSE)</f>
        <v>Malonic acid</v>
      </c>
      <c r="E60" s="18" t="str">
        <f>VLOOKUP(A60,GCMS!A:C,3,FALSE)</f>
        <v>Malonic acid</v>
      </c>
      <c r="F60" s="17" t="s">
        <v>2726</v>
      </c>
      <c r="G60" s="17" t="s">
        <v>2739</v>
      </c>
      <c r="H60" s="17" t="s">
        <v>2740</v>
      </c>
      <c r="I60" s="17" t="s">
        <v>2750</v>
      </c>
      <c r="J60" s="17" t="s">
        <v>2862</v>
      </c>
    </row>
    <row r="61" spans="1:10" ht="19.95" customHeight="1">
      <c r="A61" s="18" t="s">
        <v>1235</v>
      </c>
      <c r="B61" s="18" t="str">
        <f>VLOOKUP(A61,IROA!D:E,2,FALSE)</f>
        <v>4D09</v>
      </c>
      <c r="C61" s="19" t="str">
        <f t="shared" si="0"/>
        <v>Oxalic acid</v>
      </c>
      <c r="D61" s="18" t="s">
        <v>2712</v>
      </c>
      <c r="E61" s="18" t="str">
        <f>VLOOKUP(A61,GCMS!A:C,3,FALSE)</f>
        <v>Oxalic acid</v>
      </c>
      <c r="F61" s="17" t="s">
        <v>2726</v>
      </c>
      <c r="G61" s="17" t="s">
        <v>2739</v>
      </c>
      <c r="H61" s="17" t="s">
        <v>2740</v>
      </c>
      <c r="I61" s="17" t="s">
        <v>2750</v>
      </c>
      <c r="J61" s="17" t="s">
        <v>2821</v>
      </c>
    </row>
    <row r="62" spans="1:10" ht="19.95" customHeight="1">
      <c r="A62" s="18" t="s">
        <v>379</v>
      </c>
      <c r="B62" s="18" t="str">
        <f>VLOOKUP(A62,IROA!D:E,2,FALSE)</f>
        <v>6B10</v>
      </c>
      <c r="C62" s="19" t="str">
        <f t="shared" si="0"/>
        <v>Suberic acid</v>
      </c>
      <c r="D62" s="18" t="str">
        <f>VLOOKUP(A62,LCMS!A:C,3,FALSE)</f>
        <v>Suberic acid</v>
      </c>
      <c r="E62" s="18" t="s">
        <v>2712</v>
      </c>
      <c r="F62" s="17" t="s">
        <v>2726</v>
      </c>
      <c r="G62" s="17" t="s">
        <v>2739</v>
      </c>
      <c r="H62" s="17" t="s">
        <v>2740</v>
      </c>
      <c r="I62" s="17" t="s">
        <v>2750</v>
      </c>
      <c r="J62" s="17" t="s">
        <v>2972</v>
      </c>
    </row>
    <row r="63" spans="1:10" ht="19.95" customHeight="1">
      <c r="A63" s="18" t="s">
        <v>59</v>
      </c>
      <c r="B63" s="18" t="str">
        <f>VLOOKUP(A63,IROA!D:E,2,FALSE)</f>
        <v>1C12</v>
      </c>
      <c r="C63" s="19" t="str">
        <f t="shared" si="0"/>
        <v>Succinic acid</v>
      </c>
      <c r="D63" s="18" t="str">
        <f>VLOOKUP(A63,LCMS!A:C,3,FALSE)</f>
        <v>Succinic acid</v>
      </c>
      <c r="E63" s="18" t="str">
        <f>VLOOKUP(A63,GCMS!A:C,3,FALSE)</f>
        <v>Succinic acid</v>
      </c>
      <c r="F63" s="17" t="s">
        <v>2726</v>
      </c>
      <c r="G63" s="17" t="s">
        <v>2739</v>
      </c>
      <c r="H63" s="17" t="s">
        <v>2740</v>
      </c>
      <c r="I63" s="17" t="s">
        <v>2750</v>
      </c>
      <c r="J63" s="17" t="s">
        <v>2751</v>
      </c>
    </row>
    <row r="64" spans="1:10" ht="19.95" customHeight="1">
      <c r="A64" s="18" t="s">
        <v>528</v>
      </c>
      <c r="B64" s="18" t="str">
        <f>VLOOKUP(A64,IROA!D:E,2,FALSE)</f>
        <v>4C05</v>
      </c>
      <c r="C64" s="19" t="str">
        <f t="shared" si="0"/>
        <v>3-Hydroxybutyric acid</v>
      </c>
      <c r="D64" s="18" t="str">
        <f>VLOOKUP(A64,LCMS!A:C,3,FALSE)</f>
        <v>3-Hydroxybutyric acid</v>
      </c>
      <c r="E64" s="18" t="str">
        <f>VLOOKUP(A64,GCMS!A:C,3,FALSE)</f>
        <v>3-Hydroxybutyric acid</v>
      </c>
      <c r="F64" s="17" t="s">
        <v>2726</v>
      </c>
      <c r="G64" s="17" t="s">
        <v>2739</v>
      </c>
      <c r="H64" s="17" t="s">
        <v>2740</v>
      </c>
      <c r="I64" s="17" t="s">
        <v>2805</v>
      </c>
      <c r="J64" s="17" t="s">
        <v>2914</v>
      </c>
    </row>
    <row r="65" spans="1:10" ht="19.95" customHeight="1">
      <c r="A65" s="18" t="s">
        <v>1232</v>
      </c>
      <c r="B65" s="18" t="str">
        <f>VLOOKUP(A65,IROA!D:E,2,FALSE)</f>
        <v>1D06</v>
      </c>
      <c r="C65" s="19" t="str">
        <f t="shared" si="0"/>
        <v>Lactic acid</v>
      </c>
      <c r="D65" s="18" t="s">
        <v>2712</v>
      </c>
      <c r="E65" s="18" t="str">
        <f>VLOOKUP(A65,GCMS!A:C,3,FALSE)</f>
        <v>Lactic acid</v>
      </c>
      <c r="F65" s="17" t="s">
        <v>2726</v>
      </c>
      <c r="G65" s="17" t="s">
        <v>2739</v>
      </c>
      <c r="H65" s="17" t="s">
        <v>2740</v>
      </c>
      <c r="I65" s="17" t="s">
        <v>2805</v>
      </c>
      <c r="J65" s="17" t="s">
        <v>2816</v>
      </c>
    </row>
    <row r="66" spans="1:10" ht="19.95" customHeight="1">
      <c r="A66" s="18" t="s">
        <v>2685</v>
      </c>
      <c r="B66" s="18" t="str">
        <f>VLOOKUP(A66,IROA!D:E,2,FALSE)</f>
        <v>1C01</v>
      </c>
      <c r="C66" s="19" t="str">
        <f t="shared" ref="C66:C129" si="1">IF(D66="-",E66,D66)</f>
        <v>Malic acid</v>
      </c>
      <c r="D66" s="18" t="str">
        <f>VLOOKUP(A66,LCMS!A:C,3,FALSE)</f>
        <v>Malic acid</v>
      </c>
      <c r="E66" s="18" t="str">
        <f>VLOOKUP(A66,GCMS!A:C,3,FALSE)</f>
        <v>Malic acid</v>
      </c>
      <c r="F66" s="17" t="s">
        <v>2726</v>
      </c>
      <c r="G66" s="17" t="s">
        <v>2739</v>
      </c>
      <c r="H66" s="17" t="s">
        <v>2740</v>
      </c>
      <c r="I66" s="17" t="s">
        <v>2805</v>
      </c>
      <c r="J66" s="17" t="s">
        <v>2806</v>
      </c>
    </row>
    <row r="67" spans="1:10" ht="19.95" customHeight="1">
      <c r="A67" s="18" t="s">
        <v>2993</v>
      </c>
      <c r="B67" s="18" t="str">
        <f>VLOOKUP(A67,IROA!D:E,2,FALSE)</f>
        <v>1H02</v>
      </c>
      <c r="C67" s="19" t="str">
        <f t="shared" si="1"/>
        <v>Aconitic acid</v>
      </c>
      <c r="D67" s="18" t="str">
        <f>VLOOKUP(A67,LCMS!A:C,3,FALSE)</f>
        <v>Aconitic acid</v>
      </c>
      <c r="E67" s="18" t="str">
        <f>VLOOKUP(A67,GCMS!A:C,3,FALSE)</f>
        <v>Aconitic acid</v>
      </c>
      <c r="F67" s="17" t="s">
        <v>2726</v>
      </c>
      <c r="G67" s="17" t="s">
        <v>2739</v>
      </c>
      <c r="H67" s="17" t="s">
        <v>2740</v>
      </c>
      <c r="I67" s="17" t="s">
        <v>2810</v>
      </c>
      <c r="J67" s="17" t="s">
        <v>2994</v>
      </c>
    </row>
    <row r="68" spans="1:10" ht="19.95" customHeight="1">
      <c r="A68" s="18" t="s">
        <v>3</v>
      </c>
      <c r="B68" s="18" t="str">
        <f>VLOOKUP(A68,IROA!D:E,2,FALSE)</f>
        <v>1H08</v>
      </c>
      <c r="C68" s="19" t="str">
        <f t="shared" si="1"/>
        <v>Citric acid</v>
      </c>
      <c r="D68" s="18" t="str">
        <f>VLOOKUP(A68,LCMS!A:C,3,FALSE)</f>
        <v>Citric acid</v>
      </c>
      <c r="E68" s="18" t="str">
        <f>VLOOKUP(A68,GCMS!A:C,3,FALSE)</f>
        <v>Citric acid</v>
      </c>
      <c r="F68" s="17" t="s">
        <v>2726</v>
      </c>
      <c r="G68" s="17" t="s">
        <v>2739</v>
      </c>
      <c r="H68" s="17" t="s">
        <v>2740</v>
      </c>
      <c r="I68" s="17" t="s">
        <v>2810</v>
      </c>
      <c r="J68" s="17" t="s">
        <v>2811</v>
      </c>
    </row>
    <row r="69" spans="1:10" ht="19.95" customHeight="1">
      <c r="A69" s="18" t="s">
        <v>142</v>
      </c>
      <c r="B69" s="18" t="str">
        <f>VLOOKUP(A69,IROA!D:E,2,FALSE)</f>
        <v>1B12</v>
      </c>
      <c r="C69" s="19" t="str">
        <f t="shared" si="1"/>
        <v>Isocitric acid</v>
      </c>
      <c r="D69" s="18" t="str">
        <f>VLOOKUP(A69,LCMS!A:C,3,FALSE)</f>
        <v>Isocitric acid</v>
      </c>
      <c r="E69" s="18" t="str">
        <f>VLOOKUP(A69,GCMS!A:C,3,FALSE)</f>
        <v>Isocitric acid</v>
      </c>
      <c r="F69" s="17" t="s">
        <v>2726</v>
      </c>
      <c r="G69" s="17" t="s">
        <v>2739</v>
      </c>
      <c r="H69" s="17" t="s">
        <v>2740</v>
      </c>
      <c r="I69" s="17" t="s">
        <v>2810</v>
      </c>
      <c r="J69" s="17" t="s">
        <v>2848</v>
      </c>
    </row>
    <row r="70" spans="1:10" ht="19.95" customHeight="1">
      <c r="A70" s="18" t="s">
        <v>190</v>
      </c>
      <c r="B70" s="18" t="str">
        <f>VLOOKUP(A70,IROA!D:E,2,FALSE)</f>
        <v>2D10</v>
      </c>
      <c r="C70" s="19" t="str">
        <f t="shared" si="1"/>
        <v>Dopamine</v>
      </c>
      <c r="D70" s="18" t="str">
        <f>VLOOKUP(A70,LCMS!A:C,3,FALSE)</f>
        <v>Dopamine</v>
      </c>
      <c r="E70" s="18" t="str">
        <f>VLOOKUP(A70,GCMS!A:C,3,FALSE)</f>
        <v>Dopamine</v>
      </c>
      <c r="F70" s="17" t="s">
        <v>2726</v>
      </c>
      <c r="G70" s="17" t="s">
        <v>2743</v>
      </c>
      <c r="H70" s="17" t="s">
        <v>2796</v>
      </c>
      <c r="I70" s="17" t="s">
        <v>2797</v>
      </c>
      <c r="J70" s="17" t="s">
        <v>2951</v>
      </c>
    </row>
    <row r="71" spans="1:10" ht="19.95" customHeight="1">
      <c r="A71" s="18" t="s">
        <v>106</v>
      </c>
      <c r="B71" s="18" t="str">
        <f>VLOOKUP(A71,IROA!D:E,2,FALSE)</f>
        <v>3F10</v>
      </c>
      <c r="C71" s="19" t="str">
        <f t="shared" si="1"/>
        <v>Histamine</v>
      </c>
      <c r="D71" s="18" t="str">
        <f>VLOOKUP(A71,LCMS!A:C,3,FALSE)</f>
        <v>Histamine</v>
      </c>
      <c r="E71" s="18" t="str">
        <f>VLOOKUP(A71,GCMS!A:C,3,FALSE)</f>
        <v>Histamine</v>
      </c>
      <c r="F71" s="17" t="s">
        <v>2726</v>
      </c>
      <c r="G71" s="17" t="s">
        <v>2743</v>
      </c>
      <c r="H71" s="17" t="s">
        <v>2796</v>
      </c>
      <c r="I71" s="17" t="s">
        <v>2797</v>
      </c>
      <c r="J71" s="17" t="s">
        <v>2867</v>
      </c>
    </row>
    <row r="72" spans="1:10" ht="19.95" customHeight="1">
      <c r="A72" s="18" t="s">
        <v>1095</v>
      </c>
      <c r="B72" s="18" t="str">
        <f>VLOOKUP(A72,IROA!D:E,2,FALSE)</f>
        <v>3A01</v>
      </c>
      <c r="C72" s="19" t="str">
        <f t="shared" si="1"/>
        <v>Putrescine</v>
      </c>
      <c r="D72" s="18" t="s">
        <v>2712</v>
      </c>
      <c r="E72" s="18" t="str">
        <f>VLOOKUP(A72,GCMS!A:C,3,FALSE)</f>
        <v>Putrescine</v>
      </c>
      <c r="F72" s="17" t="s">
        <v>2726</v>
      </c>
      <c r="G72" s="17" t="s">
        <v>2743</v>
      </c>
      <c r="H72" s="17" t="s">
        <v>2796</v>
      </c>
      <c r="I72" s="17" t="s">
        <v>2797</v>
      </c>
      <c r="J72" s="17" t="s">
        <v>2798</v>
      </c>
    </row>
    <row r="73" spans="1:10" ht="19.95" customHeight="1">
      <c r="A73" s="18" t="s">
        <v>351</v>
      </c>
      <c r="B73" s="18" t="str">
        <f>VLOOKUP(A73,IROA!D:E,2,FALSE)</f>
        <v>5G11</v>
      </c>
      <c r="C73" s="19" t="str">
        <f t="shared" si="1"/>
        <v>Serotonin</v>
      </c>
      <c r="D73" s="18" t="str">
        <f>VLOOKUP(A73,LCMS!A:C,3,FALSE)</f>
        <v>Serotonin</v>
      </c>
      <c r="E73" s="18" t="str">
        <f>VLOOKUP(A73,GCMS!A:C,3,FALSE)</f>
        <v>Serotonin-3TMS</v>
      </c>
      <c r="F73" s="17" t="s">
        <v>2726</v>
      </c>
      <c r="G73" s="17" t="s">
        <v>2743</v>
      </c>
      <c r="H73" s="17" t="s">
        <v>2796</v>
      </c>
      <c r="I73" s="17" t="s">
        <v>2797</v>
      </c>
      <c r="J73" s="17" t="s">
        <v>2901</v>
      </c>
    </row>
    <row r="74" spans="1:10" ht="19.95" customHeight="1">
      <c r="A74" s="18" t="s">
        <v>565</v>
      </c>
      <c r="B74" s="18" t="str">
        <f>VLOOKUP(A74,IROA!D:E,2,FALSE)</f>
        <v>5A06</v>
      </c>
      <c r="C74" s="19" t="str">
        <f t="shared" si="1"/>
        <v>Tyramine</v>
      </c>
      <c r="D74" s="18" t="str">
        <f>VLOOKUP(A74,LCMS!A:C,3,FALSE)</f>
        <v>Tyramine</v>
      </c>
      <c r="E74" s="18" t="str">
        <f>VLOOKUP(A74,GCMS!A:C,3,FALSE)</f>
        <v>Tyramine</v>
      </c>
      <c r="F74" s="17" t="s">
        <v>2726</v>
      </c>
      <c r="G74" s="17" t="s">
        <v>2743</v>
      </c>
      <c r="H74" s="17" t="s">
        <v>2796</v>
      </c>
      <c r="I74" s="17" t="s">
        <v>2797</v>
      </c>
      <c r="J74" s="17" t="s">
        <v>2881</v>
      </c>
    </row>
    <row r="75" spans="1:10" ht="19.95" customHeight="1">
      <c r="A75" s="18" t="s">
        <v>737</v>
      </c>
      <c r="B75" s="18" t="str">
        <f>VLOOKUP(A75,IROA!D:E,2,FALSE)</f>
        <v>1D12</v>
      </c>
      <c r="C75" s="19" t="str">
        <f t="shared" si="1"/>
        <v>Alanine</v>
      </c>
      <c r="D75" s="18" t="str">
        <f>VLOOKUP(A75,LCMS!A:C,3,FALSE)</f>
        <v>Alanine</v>
      </c>
      <c r="E75" s="18" t="str">
        <f>VLOOKUP(A75,GCMS!A:C,3,FALSE)</f>
        <v>Alanine</v>
      </c>
      <c r="F75" s="17" t="s">
        <v>2726</v>
      </c>
      <c r="G75" s="17" t="s">
        <v>2743</v>
      </c>
      <c r="H75" s="17" t="s">
        <v>2744</v>
      </c>
      <c r="I75" s="17" t="s">
        <v>2745</v>
      </c>
      <c r="J75" s="17" t="s">
        <v>2749</v>
      </c>
    </row>
    <row r="76" spans="1:10" ht="19.95" customHeight="1">
      <c r="A76" s="18" t="s">
        <v>339</v>
      </c>
      <c r="B76" s="18" t="str">
        <f>VLOOKUP(A76,IROA!D:E,2,FALSE)</f>
        <v>2E12</v>
      </c>
      <c r="C76" s="19" t="str">
        <f t="shared" si="1"/>
        <v>Arginine</v>
      </c>
      <c r="D76" s="18" t="str">
        <f>VLOOKUP(A76,LCMS!A:C,3,FALSE)</f>
        <v>Arginine</v>
      </c>
      <c r="E76" s="18" t="str">
        <f>VLOOKUP(A76,GCMS!A:C,3,FALSE)</f>
        <v>Arginine</v>
      </c>
      <c r="F76" s="17" t="s">
        <v>2726</v>
      </c>
      <c r="G76" s="17" t="s">
        <v>2743</v>
      </c>
      <c r="H76" s="17" t="s">
        <v>2744</v>
      </c>
      <c r="I76" s="17" t="s">
        <v>2745</v>
      </c>
      <c r="J76" s="17" t="s">
        <v>2756</v>
      </c>
    </row>
    <row r="77" spans="1:10" ht="19.95" customHeight="1">
      <c r="A77" s="18" t="s">
        <v>738</v>
      </c>
      <c r="B77" s="18" t="str">
        <f>VLOOKUP(A77,IROA!D:E,2,FALSE)</f>
        <v>1B09</v>
      </c>
      <c r="C77" s="19" t="str">
        <f t="shared" si="1"/>
        <v>Asparagine</v>
      </c>
      <c r="D77" s="18" t="str">
        <f>VLOOKUP(A77,LCMS!A:C,3,FALSE)</f>
        <v>Asparagine</v>
      </c>
      <c r="E77" s="18" t="str">
        <f>VLOOKUP(A77,GCMS!A:C,3,FALSE)</f>
        <v>Asparagine</v>
      </c>
      <c r="F77" s="17" t="s">
        <v>2726</v>
      </c>
      <c r="G77" s="17" t="s">
        <v>2743</v>
      </c>
      <c r="H77" s="17" t="s">
        <v>2744</v>
      </c>
      <c r="I77" s="17" t="s">
        <v>2745</v>
      </c>
      <c r="J77" s="17" t="s">
        <v>2807</v>
      </c>
    </row>
    <row r="78" spans="1:10" ht="19.95" customHeight="1">
      <c r="A78" s="18" t="s">
        <v>2668</v>
      </c>
      <c r="B78" s="18" t="str">
        <f>VLOOKUP(A78,IROA!D:E,2,FALSE)</f>
        <v>1C08</v>
      </c>
      <c r="C78" s="19" t="str">
        <f t="shared" si="1"/>
        <v>Aspartic acid</v>
      </c>
      <c r="D78" s="18" t="str">
        <f>VLOOKUP(A78,LCMS!A:C,3,FALSE)</f>
        <v>Aspartic acid</v>
      </c>
      <c r="E78" s="18" t="str">
        <f>VLOOKUP(A78,GCMS!A:C,3,FALSE)</f>
        <v>Aspartic acid</v>
      </c>
      <c r="F78" s="17" t="s">
        <v>2726</v>
      </c>
      <c r="G78" s="17" t="s">
        <v>2743</v>
      </c>
      <c r="H78" s="17" t="s">
        <v>2744</v>
      </c>
      <c r="I78" s="17" t="s">
        <v>2745</v>
      </c>
      <c r="J78" s="17" t="s">
        <v>2753</v>
      </c>
    </row>
    <row r="79" spans="1:10" ht="19.95" customHeight="1">
      <c r="A79" s="18" t="s">
        <v>731</v>
      </c>
      <c r="B79" s="18" t="str">
        <f>VLOOKUP(A79,IROA!D:E,2,FALSE)</f>
        <v>1G10</v>
      </c>
      <c r="C79" s="19" t="str">
        <f t="shared" si="1"/>
        <v>Cysteine</v>
      </c>
      <c r="D79" s="18" t="str">
        <f>VLOOKUP(A79,LCMS!A:C,3,FALSE)</f>
        <v>Cysteine</v>
      </c>
      <c r="E79" s="18" t="str">
        <f>VLOOKUP(A79,GCMS!A:C,3,FALSE)</f>
        <v>Cysteine</v>
      </c>
      <c r="F79" s="17" t="s">
        <v>2726</v>
      </c>
      <c r="G79" s="17" t="s">
        <v>2743</v>
      </c>
      <c r="H79" s="17" t="s">
        <v>2744</v>
      </c>
      <c r="I79" s="17" t="s">
        <v>2745</v>
      </c>
      <c r="J79" s="17" t="s">
        <v>2775</v>
      </c>
    </row>
    <row r="80" spans="1:10" ht="19.95" customHeight="1">
      <c r="A80" s="18" t="s">
        <v>733</v>
      </c>
      <c r="B80" s="18" t="str">
        <f>VLOOKUP(A80,IROA!D:E,2,FALSE)</f>
        <v>1F12</v>
      </c>
      <c r="C80" s="19" t="str">
        <f t="shared" si="1"/>
        <v>Glutamic acid</v>
      </c>
      <c r="D80" s="18" t="str">
        <f>VLOOKUP(A80,LCMS!A:C,3,FALSE)</f>
        <v>Glutamic acid</v>
      </c>
      <c r="E80" s="18" t="str">
        <f>VLOOKUP(A80,GCMS!A:C,3,FALSE)</f>
        <v>Glutamic acid</v>
      </c>
      <c r="F80" s="17" t="s">
        <v>2726</v>
      </c>
      <c r="G80" s="17" t="s">
        <v>2743</v>
      </c>
      <c r="H80" s="17" t="s">
        <v>2744</v>
      </c>
      <c r="I80" s="17" t="s">
        <v>2745</v>
      </c>
      <c r="J80" s="17" t="s">
        <v>2746</v>
      </c>
    </row>
    <row r="81" spans="1:10" ht="19.95" customHeight="1">
      <c r="A81" s="18" t="s">
        <v>728</v>
      </c>
      <c r="B81" s="18" t="str">
        <f>VLOOKUP(A81,IROA!D:E,2,FALSE)</f>
        <v>1H11</v>
      </c>
      <c r="C81" s="19" t="str">
        <f t="shared" si="1"/>
        <v>Glutamine</v>
      </c>
      <c r="D81" s="18" t="str">
        <f>VLOOKUP(A81,LCMS!A:C,3,FALSE)</f>
        <v>Glutamine</v>
      </c>
      <c r="E81" s="18" t="str">
        <f>VLOOKUP(A81,GCMS!A:C,3,FALSE)</f>
        <v>Glutamine</v>
      </c>
      <c r="F81" s="17" t="s">
        <v>2726</v>
      </c>
      <c r="G81" s="17" t="s">
        <v>2743</v>
      </c>
      <c r="H81" s="17" t="s">
        <v>2744</v>
      </c>
      <c r="I81" s="17" t="s">
        <v>2745</v>
      </c>
      <c r="J81" s="17" t="s">
        <v>2757</v>
      </c>
    </row>
    <row r="82" spans="1:10" ht="19.95" customHeight="1">
      <c r="A82" s="18" t="s">
        <v>34</v>
      </c>
      <c r="B82" s="18" t="str">
        <f>VLOOKUP(A82,IROA!D:E,2,FALSE)</f>
        <v>1E12</v>
      </c>
      <c r="C82" s="19" t="str">
        <f t="shared" si="1"/>
        <v>Glycine</v>
      </c>
      <c r="D82" s="18" t="str">
        <f>VLOOKUP(A82,LCMS!A:C,3,FALSE)</f>
        <v>Glycine</v>
      </c>
      <c r="E82" s="18" t="str">
        <f>VLOOKUP(A82,GCMS!A:C,3,FALSE)</f>
        <v>Glycine</v>
      </c>
      <c r="F82" s="17" t="s">
        <v>2726</v>
      </c>
      <c r="G82" s="17" t="s">
        <v>2743</v>
      </c>
      <c r="H82" s="17" t="s">
        <v>2744</v>
      </c>
      <c r="I82" s="17" t="s">
        <v>2745</v>
      </c>
      <c r="J82" s="17" t="s">
        <v>2748</v>
      </c>
    </row>
    <row r="83" spans="1:10" ht="19.95" customHeight="1">
      <c r="A83" s="18" t="s">
        <v>205</v>
      </c>
      <c r="B83" s="18" t="str">
        <f>VLOOKUP(A83,IROA!D:E,2,FALSE)</f>
        <v>4E02</v>
      </c>
      <c r="C83" s="19" t="str">
        <f t="shared" si="1"/>
        <v>Histidine</v>
      </c>
      <c r="D83" s="18" t="str">
        <f>VLOOKUP(A83,LCMS!A:C,3,FALSE)</f>
        <v>Histidine</v>
      </c>
      <c r="E83" s="18" t="str">
        <f>VLOOKUP(A83,GCMS!A:C,3,FALSE)</f>
        <v>Histidine</v>
      </c>
      <c r="F83" s="17" t="s">
        <v>2726</v>
      </c>
      <c r="G83" s="17" t="s">
        <v>2743</v>
      </c>
      <c r="H83" s="17" t="s">
        <v>2744</v>
      </c>
      <c r="I83" s="17" t="s">
        <v>2745</v>
      </c>
      <c r="J83" s="17" t="s">
        <v>2799</v>
      </c>
    </row>
    <row r="84" spans="1:10" ht="19.95" customHeight="1">
      <c r="A84" s="18" t="s">
        <v>732</v>
      </c>
      <c r="B84" s="18" t="str">
        <f>VLOOKUP(A84,IROA!D:E,2,FALSE)</f>
        <v>1G02</v>
      </c>
      <c r="C84" s="19" t="str">
        <f t="shared" si="1"/>
        <v>Isoleucine</v>
      </c>
      <c r="D84" s="18" t="str">
        <f>VLOOKUP(A84,LCMS!A:C,3,FALSE)</f>
        <v>Isoleucine</v>
      </c>
      <c r="E84" s="18" t="str">
        <f>VLOOKUP(A84,GCMS!A:C,3,FALSE)</f>
        <v>Isoleucine</v>
      </c>
      <c r="F84" s="17" t="s">
        <v>2726</v>
      </c>
      <c r="G84" s="17" t="s">
        <v>2743</v>
      </c>
      <c r="H84" s="17" t="s">
        <v>2744</v>
      </c>
      <c r="I84" s="17" t="s">
        <v>2745</v>
      </c>
      <c r="J84" s="17" t="s">
        <v>2872</v>
      </c>
    </row>
    <row r="85" spans="1:10" ht="19.95" customHeight="1">
      <c r="A85" s="18" t="s">
        <v>740</v>
      </c>
      <c r="B85" s="18" t="str">
        <f>VLOOKUP(A85,IROA!D:E,2,FALSE)</f>
        <v>2A11</v>
      </c>
      <c r="C85" s="19" t="str">
        <f t="shared" si="1"/>
        <v>Leucine</v>
      </c>
      <c r="D85" s="18" t="str">
        <f>VLOOKUP(A85,LCMS!A:C,3,FALSE)</f>
        <v>Leucine</v>
      </c>
      <c r="E85" s="18" t="str">
        <f>VLOOKUP(A85,GCMS!A:C,3,FALSE)</f>
        <v>Leucine</v>
      </c>
      <c r="F85" s="17" t="s">
        <v>2726</v>
      </c>
      <c r="G85" s="17" t="s">
        <v>2743</v>
      </c>
      <c r="H85" s="17" t="s">
        <v>2744</v>
      </c>
      <c r="I85" s="17" t="s">
        <v>2745</v>
      </c>
      <c r="J85" s="17" t="s">
        <v>2791</v>
      </c>
    </row>
    <row r="86" spans="1:10" ht="19.95" customHeight="1">
      <c r="A86" s="18" t="s">
        <v>191</v>
      </c>
      <c r="B86" s="18" t="str">
        <f>VLOOKUP(A86,IROA!D:E,2,FALSE)</f>
        <v>2D12</v>
      </c>
      <c r="C86" s="19" t="str">
        <f t="shared" si="1"/>
        <v>Lysine</v>
      </c>
      <c r="D86" s="18" t="str">
        <f>VLOOKUP(A86,LCMS!A:C,3,FALSE)</f>
        <v>Lysine</v>
      </c>
      <c r="E86" s="18" t="str">
        <f>VLOOKUP(A86,GCMS!A:C,3,FALSE)</f>
        <v>Lysine</v>
      </c>
      <c r="F86" s="17" t="s">
        <v>2726</v>
      </c>
      <c r="G86" s="17" t="s">
        <v>2743</v>
      </c>
      <c r="H86" s="17" t="s">
        <v>2744</v>
      </c>
      <c r="I86" s="17" t="s">
        <v>2745</v>
      </c>
      <c r="J86" s="17" t="s">
        <v>2752</v>
      </c>
    </row>
    <row r="87" spans="1:10" ht="19.95" customHeight="1">
      <c r="A87" s="18" t="s">
        <v>734</v>
      </c>
      <c r="B87" s="18" t="str">
        <f>VLOOKUP(A87,IROA!D:E,2,FALSE)</f>
        <v>1E11</v>
      </c>
      <c r="C87" s="19" t="str">
        <f t="shared" si="1"/>
        <v>Methionine</v>
      </c>
      <c r="D87" s="18" t="str">
        <f>VLOOKUP(A87,LCMS!A:C,3,FALSE)</f>
        <v>Methionine</v>
      </c>
      <c r="E87" s="18" t="str">
        <f>VLOOKUP(A87,GCMS!A:C,3,FALSE)</f>
        <v>Methionine</v>
      </c>
      <c r="F87" s="17" t="s">
        <v>2726</v>
      </c>
      <c r="G87" s="17" t="s">
        <v>2743</v>
      </c>
      <c r="H87" s="17" t="s">
        <v>2744</v>
      </c>
      <c r="I87" s="17" t="s">
        <v>2745</v>
      </c>
      <c r="J87" s="17" t="s">
        <v>2762</v>
      </c>
    </row>
    <row r="88" spans="1:10" ht="19.95" customHeight="1">
      <c r="A88" s="18" t="s">
        <v>2698</v>
      </c>
      <c r="B88" s="18" t="str">
        <f>VLOOKUP(A88,IROA!D:E,2,FALSE)</f>
        <v>1C11</v>
      </c>
      <c r="C88" s="19" t="str">
        <f t="shared" si="1"/>
        <v>Phenylalanine</v>
      </c>
      <c r="D88" s="18" t="str">
        <f>VLOOKUP(A88,LCMS!A:C,3,FALSE)</f>
        <v>Phenylalanine</v>
      </c>
      <c r="E88" s="18" t="str">
        <f>VLOOKUP(A88,GCMS!A:C,3,FALSE)</f>
        <v>Phenylalanine</v>
      </c>
      <c r="F88" s="17" t="s">
        <v>2726</v>
      </c>
      <c r="G88" s="17" t="s">
        <v>2743</v>
      </c>
      <c r="H88" s="17" t="s">
        <v>2744</v>
      </c>
      <c r="I88" s="17" t="s">
        <v>2745</v>
      </c>
      <c r="J88" s="17" t="s">
        <v>2766</v>
      </c>
    </row>
    <row r="89" spans="1:10" ht="19.95" customHeight="1">
      <c r="A89" s="18" t="s">
        <v>1075</v>
      </c>
      <c r="B89" s="18" t="str">
        <f>VLOOKUP(A89,IROA!D:E,2,FALSE)</f>
        <v>1D09</v>
      </c>
      <c r="C89" s="19" t="str">
        <f t="shared" si="1"/>
        <v>Proline</v>
      </c>
      <c r="D89" s="18" t="str">
        <f>VLOOKUP(A89,LCMS!A:C,3,FALSE)</f>
        <v>Proline</v>
      </c>
      <c r="E89" s="18" t="str">
        <f>VLOOKUP(A89,GCMS!A:C,3,FALSE)</f>
        <v>Proline</v>
      </c>
      <c r="F89" s="17" t="s">
        <v>2726</v>
      </c>
      <c r="G89" s="17" t="s">
        <v>2743</v>
      </c>
      <c r="H89" s="17" t="s">
        <v>2744</v>
      </c>
      <c r="I89" s="17" t="s">
        <v>2745</v>
      </c>
      <c r="J89" s="17" t="s">
        <v>2804</v>
      </c>
    </row>
    <row r="90" spans="1:10" ht="19.95" customHeight="1">
      <c r="A90" s="18" t="s">
        <v>730</v>
      </c>
      <c r="B90" s="18" t="str">
        <f>VLOOKUP(A90,IROA!D:E,2,FALSE)</f>
        <v>1G11</v>
      </c>
      <c r="C90" s="19" t="str">
        <f t="shared" si="1"/>
        <v>Serine</v>
      </c>
      <c r="D90" s="18" t="str">
        <f>VLOOKUP(A90,LCMS!A:C,3,FALSE)</f>
        <v>Serine</v>
      </c>
      <c r="E90" s="18" t="str">
        <f>VLOOKUP(A90,GCMS!A:C,3,FALSE)</f>
        <v>Serine</v>
      </c>
      <c r="F90" s="17" t="s">
        <v>2726</v>
      </c>
      <c r="G90" s="17" t="s">
        <v>2743</v>
      </c>
      <c r="H90" s="17" t="s">
        <v>2744</v>
      </c>
      <c r="I90" s="17" t="s">
        <v>2745</v>
      </c>
      <c r="J90" s="17" t="s">
        <v>2758</v>
      </c>
    </row>
    <row r="91" spans="1:10" ht="19.95" customHeight="1">
      <c r="A91" s="18" t="s">
        <v>1074</v>
      </c>
      <c r="B91" s="18" t="str">
        <f>VLOOKUP(A91,IROA!D:E,2,FALSE)</f>
        <v>1H07</v>
      </c>
      <c r="C91" s="19" t="str">
        <f t="shared" si="1"/>
        <v>Threonine</v>
      </c>
      <c r="D91" s="18" t="str">
        <f>VLOOKUP(A91,LCMS!A:C,3,FALSE)</f>
        <v>Threonine</v>
      </c>
      <c r="E91" s="18" t="str">
        <f>VLOOKUP(A91,GCMS!A:C,3,FALSE)</f>
        <v>Threonine</v>
      </c>
      <c r="F91" s="17" t="s">
        <v>2726</v>
      </c>
      <c r="G91" s="17" t="s">
        <v>2743</v>
      </c>
      <c r="H91" s="17" t="s">
        <v>2744</v>
      </c>
      <c r="I91" s="17" t="s">
        <v>2745</v>
      </c>
      <c r="J91" s="17" t="s">
        <v>2817</v>
      </c>
    </row>
    <row r="92" spans="1:10" ht="19.95" customHeight="1">
      <c r="A92" s="18" t="s">
        <v>2704</v>
      </c>
      <c r="B92" s="18" t="str">
        <f>VLOOKUP(A92,IROA!D:E,2,FALSE)</f>
        <v>2B02</v>
      </c>
      <c r="C92" s="19" t="str">
        <f t="shared" si="1"/>
        <v>Tryptophan</v>
      </c>
      <c r="D92" s="18" t="str">
        <f>VLOOKUP(A92,LCMS!A:C,3,FALSE)</f>
        <v>Tryptophan</v>
      </c>
      <c r="E92" s="18" t="str">
        <f>VLOOKUP(A92,GCMS!A:C,3,FALSE)</f>
        <v>Tryptophan</v>
      </c>
      <c r="F92" s="17" t="s">
        <v>2726</v>
      </c>
      <c r="G92" s="17" t="s">
        <v>2743</v>
      </c>
      <c r="H92" s="17" t="s">
        <v>2744</v>
      </c>
      <c r="I92" s="17" t="s">
        <v>2745</v>
      </c>
      <c r="J92" s="17" t="s">
        <v>2765</v>
      </c>
    </row>
    <row r="93" spans="1:10" ht="19.95" customHeight="1">
      <c r="A93" s="18" t="s">
        <v>1076</v>
      </c>
      <c r="B93" s="18" t="str">
        <f>VLOOKUP(A93,IROA!D:E,2,FALSE)</f>
        <v>1B11</v>
      </c>
      <c r="C93" s="19" t="str">
        <f t="shared" si="1"/>
        <v>Tyrosine</v>
      </c>
      <c r="D93" s="18" t="str">
        <f>VLOOKUP(A93,LCMS!A:C,3,FALSE)</f>
        <v>Tyrosine</v>
      </c>
      <c r="E93" s="18" t="str">
        <f>VLOOKUP(A93,GCMS!A:C,3,FALSE)</f>
        <v>Tyrosine</v>
      </c>
      <c r="F93" s="17" t="s">
        <v>2726</v>
      </c>
      <c r="G93" s="17" t="s">
        <v>2743</v>
      </c>
      <c r="H93" s="17" t="s">
        <v>2744</v>
      </c>
      <c r="I93" s="17" t="s">
        <v>2745</v>
      </c>
      <c r="J93" s="17" t="s">
        <v>2767</v>
      </c>
    </row>
    <row r="94" spans="1:10" ht="19.95" customHeight="1">
      <c r="A94" s="18" t="s">
        <v>1077</v>
      </c>
      <c r="B94" s="18" t="str">
        <f>VLOOKUP(A94,IROA!D:E,2,FALSE)</f>
        <v>1B08</v>
      </c>
      <c r="C94" s="19" t="str">
        <f t="shared" si="1"/>
        <v>Valine</v>
      </c>
      <c r="D94" s="18" t="str">
        <f>VLOOKUP(A94,LCMS!A:C,3,FALSE)</f>
        <v>Valine</v>
      </c>
      <c r="E94" s="18" t="str">
        <f>VLOOKUP(A94,GCMS!A:C,3,FALSE)</f>
        <v>Valine</v>
      </c>
      <c r="F94" s="17" t="s">
        <v>2726</v>
      </c>
      <c r="G94" s="17" t="s">
        <v>2743</v>
      </c>
      <c r="H94" s="17" t="s">
        <v>2744</v>
      </c>
      <c r="I94" s="17" t="s">
        <v>2745</v>
      </c>
      <c r="J94" s="17" t="s">
        <v>2815</v>
      </c>
    </row>
    <row r="95" spans="1:10" ht="19.95" customHeight="1">
      <c r="A95" s="18" t="s">
        <v>145</v>
      </c>
      <c r="B95" s="18" t="str">
        <f>VLOOKUP(A95,IROA!D:E,2,FALSE)</f>
        <v>1E05</v>
      </c>
      <c r="C95" s="19" t="str">
        <f t="shared" si="1"/>
        <v>3-Aminoisobutyric acid</v>
      </c>
      <c r="D95" s="18" t="str">
        <f>VLOOKUP(A95,LCMS!A:C,3,FALSE)</f>
        <v>3-Aminoisobutyric acid</v>
      </c>
      <c r="E95" s="18" t="str">
        <f>VLOOKUP(A95,GCMS!A:C,3,FALSE)</f>
        <v>3-Aminoisobutyric acid</v>
      </c>
      <c r="F95" s="17" t="s">
        <v>2726</v>
      </c>
      <c r="G95" s="17" t="s">
        <v>2743</v>
      </c>
      <c r="H95" s="17" t="s">
        <v>2744</v>
      </c>
      <c r="I95" s="17" t="s">
        <v>2763</v>
      </c>
      <c r="J95" s="17" t="s">
        <v>2957</v>
      </c>
    </row>
    <row r="96" spans="1:10" ht="19.95" customHeight="1">
      <c r="A96" s="18" t="s">
        <v>23</v>
      </c>
      <c r="B96" s="18" t="str">
        <f>VLOOKUP(A96,IROA!D:E,2,FALSE)</f>
        <v>5C10</v>
      </c>
      <c r="C96" s="19" t="str">
        <f t="shared" si="1"/>
        <v>3-Aminopropanoic acid</v>
      </c>
      <c r="D96" s="18" t="str">
        <f>VLOOKUP(A96,LCMS!A:C,3,FALSE)</f>
        <v>3-Aminopropanoic acid</v>
      </c>
      <c r="E96" s="18" t="str">
        <f>VLOOKUP(A96,GCMS!A:C,3,FALSE)</f>
        <v>3-Aminopropanoic acid</v>
      </c>
      <c r="F96" s="17" t="s">
        <v>2726</v>
      </c>
      <c r="G96" s="17" t="s">
        <v>2743</v>
      </c>
      <c r="H96" s="17" t="s">
        <v>2744</v>
      </c>
      <c r="I96" s="17" t="s">
        <v>2763</v>
      </c>
      <c r="J96" s="17" t="s">
        <v>2776</v>
      </c>
    </row>
    <row r="97" spans="1:10" ht="19.95" customHeight="1">
      <c r="A97" s="18" t="s">
        <v>165</v>
      </c>
      <c r="B97" s="18" t="str">
        <f>VLOOKUP(A97,IROA!D:E,2,FALSE)</f>
        <v>2B03</v>
      </c>
      <c r="C97" s="19" t="str">
        <f t="shared" si="1"/>
        <v>3-Sulfinoalanine</v>
      </c>
      <c r="D97" s="18" t="str">
        <f>VLOOKUP(A97,LCMS!A:C,3,FALSE)</f>
        <v>3-Sulfinoalanine</v>
      </c>
      <c r="E97" s="18" t="s">
        <v>2712</v>
      </c>
      <c r="F97" s="17" t="s">
        <v>2726</v>
      </c>
      <c r="G97" s="17" t="s">
        <v>2743</v>
      </c>
      <c r="H97" s="17" t="s">
        <v>2744</v>
      </c>
      <c r="I97" s="17" t="s">
        <v>2763</v>
      </c>
      <c r="J97" s="17" t="s">
        <v>2894</v>
      </c>
    </row>
    <row r="98" spans="1:10" ht="19.95" customHeight="1">
      <c r="A98" s="18" t="s">
        <v>222</v>
      </c>
      <c r="B98" s="18" t="str">
        <f>VLOOKUP(A98,IROA!D:E,2,FALSE)</f>
        <v>5C02</v>
      </c>
      <c r="C98" s="19" t="str">
        <f t="shared" si="1"/>
        <v>3,5-Diiodotyrosine</v>
      </c>
      <c r="D98" s="18" t="str">
        <f>VLOOKUP(A98,LCMS!A:C,3,FALSE)</f>
        <v>3,5-Diiodotyrosine</v>
      </c>
      <c r="E98" s="18" t="s">
        <v>2712</v>
      </c>
      <c r="F98" s="17" t="s">
        <v>2726</v>
      </c>
      <c r="G98" s="17" t="s">
        <v>2743</v>
      </c>
      <c r="H98" s="17" t="s">
        <v>2744</v>
      </c>
      <c r="I98" s="17" t="s">
        <v>2763</v>
      </c>
      <c r="J98" s="17" t="s">
        <v>2912</v>
      </c>
    </row>
    <row r="99" spans="1:10" ht="19.95" customHeight="1">
      <c r="A99" s="18" t="s">
        <v>17</v>
      </c>
      <c r="B99" s="18" t="str">
        <f>VLOOKUP(A99,IROA!D:E,2,FALSE)</f>
        <v>1G04</v>
      </c>
      <c r="C99" s="19" t="str">
        <f t="shared" si="1"/>
        <v>4-Aminobutyric acid</v>
      </c>
      <c r="D99" s="18" t="str">
        <f>VLOOKUP(A99,LCMS!A:C,3,FALSE)</f>
        <v>4-Aminobutyric acid</v>
      </c>
      <c r="E99" s="18" t="str">
        <f>VLOOKUP(A99,GCMS!A:C,3,FALSE)</f>
        <v>4-Aminobutyric acid</v>
      </c>
      <c r="F99" s="17" t="s">
        <v>2726</v>
      </c>
      <c r="G99" s="17" t="s">
        <v>2743</v>
      </c>
      <c r="H99" s="17" t="s">
        <v>2744</v>
      </c>
      <c r="I99" s="17" t="s">
        <v>2763</v>
      </c>
      <c r="J99" s="17" t="s">
        <v>2854</v>
      </c>
    </row>
    <row r="100" spans="1:10" ht="19.95" customHeight="1">
      <c r="A100" s="18" t="s">
        <v>11</v>
      </c>
      <c r="B100" s="18" t="str">
        <f>VLOOKUP(A100,IROA!D:E,2,FALSE)</f>
        <v>1G09</v>
      </c>
      <c r="C100" s="19" t="str">
        <f t="shared" si="1"/>
        <v>Citrulline</v>
      </c>
      <c r="D100" s="18" t="str">
        <f>VLOOKUP(A100,LCMS!A:C,3,FALSE)</f>
        <v>Citrulline</v>
      </c>
      <c r="E100" s="18" t="s">
        <v>2712</v>
      </c>
      <c r="F100" s="17" t="s">
        <v>2726</v>
      </c>
      <c r="G100" s="17" t="s">
        <v>2743</v>
      </c>
      <c r="H100" s="17" t="s">
        <v>2744</v>
      </c>
      <c r="I100" s="17" t="s">
        <v>2763</v>
      </c>
      <c r="J100" s="17" t="s">
        <v>2850</v>
      </c>
    </row>
    <row r="101" spans="1:10" ht="19.95" customHeight="1">
      <c r="A101" s="18" t="s">
        <v>128</v>
      </c>
      <c r="B101" s="18" t="str">
        <f>VLOOKUP(A101,IROA!D:E,2,FALSE)</f>
        <v>1C04</v>
      </c>
      <c r="C101" s="19" t="str">
        <f t="shared" si="1"/>
        <v>Dopa</v>
      </c>
      <c r="D101" s="18" t="str">
        <f>VLOOKUP(A101,LCMS!A:C,3,FALSE)</f>
        <v>Dopa</v>
      </c>
      <c r="E101" s="18" t="str">
        <f>VLOOKUP(A101,GCMS!A:C,3,FALSE)</f>
        <v>Dopa</v>
      </c>
      <c r="F101" s="17" t="s">
        <v>2726</v>
      </c>
      <c r="G101" s="17" t="s">
        <v>2743</v>
      </c>
      <c r="H101" s="17" t="s">
        <v>2744</v>
      </c>
      <c r="I101" s="17" t="s">
        <v>2763</v>
      </c>
      <c r="J101" s="17" t="s">
        <v>2855</v>
      </c>
    </row>
    <row r="102" spans="1:10" ht="19.95" customHeight="1">
      <c r="A102" s="18" t="s">
        <v>739</v>
      </c>
      <c r="B102" s="18" t="str">
        <f>VLOOKUP(A102,IROA!D:E,2,FALSE)</f>
        <v>2A09</v>
      </c>
      <c r="C102" s="19" t="str">
        <f t="shared" si="1"/>
        <v>Homocysteine</v>
      </c>
      <c r="D102" s="18" t="str">
        <f>VLOOKUP(A102,LCMS!A:C,3,FALSE)</f>
        <v>Homocysteine</v>
      </c>
      <c r="E102" s="18" t="s">
        <v>2712</v>
      </c>
      <c r="F102" s="17" t="s">
        <v>2726</v>
      </c>
      <c r="G102" s="17" t="s">
        <v>2743</v>
      </c>
      <c r="H102" s="17" t="s">
        <v>2744</v>
      </c>
      <c r="I102" s="17" t="s">
        <v>2763</v>
      </c>
      <c r="J102" s="17" t="s">
        <v>2809</v>
      </c>
    </row>
    <row r="103" spans="1:10" ht="19.95" customHeight="1">
      <c r="A103" s="18" t="s">
        <v>137</v>
      </c>
      <c r="B103" s="18" t="str">
        <f>VLOOKUP(A103,IROA!D:E,2,FALSE)</f>
        <v>1B06</v>
      </c>
      <c r="C103" s="19" t="str">
        <f t="shared" si="1"/>
        <v>Homoserine</v>
      </c>
      <c r="D103" s="18" t="str">
        <f>VLOOKUP(A103,LCMS!A:C,3,FALSE)</f>
        <v>Homoserine</v>
      </c>
      <c r="E103" s="18" t="s">
        <v>2712</v>
      </c>
      <c r="F103" s="17" t="s">
        <v>2726</v>
      </c>
      <c r="G103" s="17" t="s">
        <v>2743</v>
      </c>
      <c r="H103" s="17" t="s">
        <v>2744</v>
      </c>
      <c r="I103" s="17" t="s">
        <v>2763</v>
      </c>
      <c r="J103" s="17" t="s">
        <v>2843</v>
      </c>
    </row>
    <row r="104" spans="1:10" ht="19.95" customHeight="1">
      <c r="A104" s="18" t="s">
        <v>697</v>
      </c>
      <c r="B104" s="18" t="str">
        <f>VLOOKUP(A104,IROA!D:E,2,FALSE)</f>
        <v>7C02</v>
      </c>
      <c r="C104" s="19" t="str">
        <f t="shared" si="1"/>
        <v>Liothyronine</v>
      </c>
      <c r="D104" s="18" t="str">
        <f>VLOOKUP(A104,LCMS!A:C,3,FALSE)</f>
        <v>Liothyronine</v>
      </c>
      <c r="E104" s="18" t="s">
        <v>2712</v>
      </c>
      <c r="F104" s="17" t="s">
        <v>2726</v>
      </c>
      <c r="G104" s="17" t="s">
        <v>2743</v>
      </c>
      <c r="H104" s="17" t="s">
        <v>2744</v>
      </c>
      <c r="I104" s="17" t="s">
        <v>2763</v>
      </c>
      <c r="J104" s="17" t="s">
        <v>2940</v>
      </c>
    </row>
    <row r="105" spans="1:10" ht="19.95" customHeight="1">
      <c r="A105" s="18" t="s">
        <v>537</v>
      </c>
      <c r="B105" s="18" t="str">
        <f>VLOOKUP(A105,IROA!D:E,2,FALSE)</f>
        <v>4D07</v>
      </c>
      <c r="C105" s="19" t="str">
        <f t="shared" si="1"/>
        <v>N-Formylmethionine</v>
      </c>
      <c r="D105" s="18" t="str">
        <f>VLOOKUP(A105,LCMS!A:C,3,FALSE)</f>
        <v>N-Formylmethionine</v>
      </c>
      <c r="E105" s="18" t="s">
        <v>2712</v>
      </c>
      <c r="F105" s="17" t="s">
        <v>2726</v>
      </c>
      <c r="G105" s="17" t="s">
        <v>2743</v>
      </c>
      <c r="H105" s="17" t="s">
        <v>2744</v>
      </c>
      <c r="I105" s="17" t="s">
        <v>2763</v>
      </c>
      <c r="J105" s="17" t="s">
        <v>2949</v>
      </c>
    </row>
    <row r="106" spans="1:10" ht="19.95" customHeight="1">
      <c r="A106" s="18" t="s">
        <v>1271</v>
      </c>
      <c r="B106" s="18" t="str">
        <f>VLOOKUP(A106,IROA!D:E,2,FALSE)</f>
        <v>2F05</v>
      </c>
      <c r="C106" s="19" t="str">
        <f t="shared" si="1"/>
        <v>Ornithine</v>
      </c>
      <c r="D106" s="18" t="str">
        <f>VLOOKUP(A106,LCMS!A:C,3,FALSE)</f>
        <v>Ornithine</v>
      </c>
      <c r="E106" s="18" t="str">
        <f>VLOOKUP(A106,GCMS!A:C,3,FALSE)</f>
        <v>Ornithine</v>
      </c>
      <c r="F106" s="17" t="s">
        <v>2726</v>
      </c>
      <c r="G106" s="17" t="s">
        <v>2743</v>
      </c>
      <c r="H106" s="17" t="s">
        <v>2744</v>
      </c>
      <c r="I106" s="17" t="s">
        <v>2763</v>
      </c>
      <c r="J106" s="17" t="s">
        <v>2764</v>
      </c>
    </row>
    <row r="107" spans="1:10" ht="19.95" customHeight="1">
      <c r="A107" s="18" t="s">
        <v>186</v>
      </c>
      <c r="B107" s="18" t="str">
        <f>VLOOKUP(A107,IROA!D:E,2,FALSE)</f>
        <v>2C06</v>
      </c>
      <c r="C107" s="19" t="str">
        <f t="shared" si="1"/>
        <v>Oxoproline</v>
      </c>
      <c r="D107" s="18" t="str">
        <f>VLOOKUP(A107,LCMS!A:C,3,FALSE)</f>
        <v>Oxoproline</v>
      </c>
      <c r="E107" s="18" t="s">
        <v>2712</v>
      </c>
      <c r="F107" s="17" t="s">
        <v>2726</v>
      </c>
      <c r="G107" s="17" t="s">
        <v>2743</v>
      </c>
      <c r="H107" s="17" t="s">
        <v>2744</v>
      </c>
      <c r="I107" s="17" t="s">
        <v>2763</v>
      </c>
      <c r="J107" s="17" t="s">
        <v>2927</v>
      </c>
    </row>
    <row r="108" spans="1:10" ht="19.95" customHeight="1">
      <c r="A108" s="18" t="s">
        <v>2702</v>
      </c>
      <c r="B108" s="18" t="str">
        <f>VLOOKUP(A108,IROA!D:E,2,FALSE)</f>
        <v>2F01</v>
      </c>
      <c r="C108" s="19" t="str">
        <f t="shared" si="1"/>
        <v>trans-4-Hydroxyproline</v>
      </c>
      <c r="D108" s="18" t="str">
        <f>VLOOKUP(A108,LCMS!A:C,3,FALSE)</f>
        <v>trans-4-Hydroxyproline</v>
      </c>
      <c r="E108" s="18" t="s">
        <v>2712</v>
      </c>
      <c r="F108" s="17" t="s">
        <v>2726</v>
      </c>
      <c r="G108" s="17" t="s">
        <v>2743</v>
      </c>
      <c r="H108" s="17" t="s">
        <v>2744</v>
      </c>
      <c r="I108" s="17" t="s">
        <v>2763</v>
      </c>
      <c r="J108" s="17" t="s">
        <v>2915</v>
      </c>
    </row>
    <row r="109" spans="1:10" ht="19.95" customHeight="1">
      <c r="A109" s="18" t="s">
        <v>627</v>
      </c>
      <c r="B109" s="18" t="str">
        <f>VLOOKUP(A109,IROA!D:E,2,FALSE)</f>
        <v>4E09</v>
      </c>
      <c r="C109" s="19" t="str">
        <f t="shared" si="1"/>
        <v>Anserine</v>
      </c>
      <c r="D109" s="18" t="str">
        <f>VLOOKUP(A109,LCMS!A:C,3,FALSE)</f>
        <v>Anserine</v>
      </c>
      <c r="E109" s="18" t="s">
        <v>2712</v>
      </c>
      <c r="F109" s="17" t="s">
        <v>2726</v>
      </c>
      <c r="G109" s="17" t="s">
        <v>2743</v>
      </c>
      <c r="H109" s="17" t="s">
        <v>2743</v>
      </c>
      <c r="I109" s="17" t="s">
        <v>2864</v>
      </c>
      <c r="J109" s="17" t="s">
        <v>2920</v>
      </c>
    </row>
    <row r="110" spans="1:10" ht="19.95" customHeight="1">
      <c r="A110" s="18" t="s">
        <v>55</v>
      </c>
      <c r="B110" s="18" t="str">
        <f>VLOOKUP(A110,IROA!D:E,2,FALSE)</f>
        <v>1D03</v>
      </c>
      <c r="C110" s="19" t="str">
        <f t="shared" si="1"/>
        <v>Carnosine</v>
      </c>
      <c r="D110" s="18" t="str">
        <f>VLOOKUP(A110,LCMS!A:C,3,FALSE)</f>
        <v>Carnosine</v>
      </c>
      <c r="E110" s="18" t="s">
        <v>2712</v>
      </c>
      <c r="F110" s="17" t="s">
        <v>2726</v>
      </c>
      <c r="G110" s="17" t="s">
        <v>2743</v>
      </c>
      <c r="H110" s="17" t="s">
        <v>2743</v>
      </c>
      <c r="I110" s="17" t="s">
        <v>2864</v>
      </c>
      <c r="J110" s="17" t="s">
        <v>2865</v>
      </c>
    </row>
    <row r="111" spans="1:10" ht="19.95" customHeight="1">
      <c r="A111" s="18" t="s">
        <v>633</v>
      </c>
      <c r="B111" s="18" t="str">
        <f>VLOOKUP(A111,IROA!D:E,2,FALSE)</f>
        <v>5A07</v>
      </c>
      <c r="C111" s="19" t="str">
        <f t="shared" si="1"/>
        <v>Cortisol</v>
      </c>
      <c r="D111" s="18" t="str">
        <f>VLOOKUP(A111,LCMS!A:C,3,FALSE)</f>
        <v>Cortisol</v>
      </c>
      <c r="E111" s="18" t="s">
        <v>2712</v>
      </c>
      <c r="F111" s="17" t="s">
        <v>2726</v>
      </c>
      <c r="G111" s="17" t="s">
        <v>2897</v>
      </c>
      <c r="H111" s="17" t="s">
        <v>2898</v>
      </c>
      <c r="I111" s="17" t="s">
        <v>2899</v>
      </c>
      <c r="J111" s="17" t="s">
        <v>2900</v>
      </c>
    </row>
    <row r="112" spans="1:10" ht="19.95" customHeight="1">
      <c r="A112" s="18" t="s">
        <v>244</v>
      </c>
      <c r="B112" s="18" t="str">
        <f>VLOOKUP(A112,IROA!D:E,2,FALSE)</f>
        <v>5D09</v>
      </c>
      <c r="C112" s="19" t="str">
        <f t="shared" si="1"/>
        <v>Glycocholic acid</v>
      </c>
      <c r="D112" s="18" t="str">
        <f>VLOOKUP(A112,LCMS!A:C,3,FALSE)</f>
        <v>Glycocholic acid</v>
      </c>
      <c r="E112" s="18" t="s">
        <v>2712</v>
      </c>
      <c r="F112" s="17" t="s">
        <v>2726</v>
      </c>
      <c r="G112" s="17" t="s">
        <v>2897</v>
      </c>
      <c r="H112" s="17" t="s">
        <v>2928</v>
      </c>
      <c r="I112" s="17" t="s">
        <v>2929</v>
      </c>
      <c r="J112" s="17" t="s">
        <v>2930</v>
      </c>
    </row>
    <row r="113" spans="1:10" ht="19.95" customHeight="1">
      <c r="A113" s="18" t="s">
        <v>1258</v>
      </c>
      <c r="B113" s="18" t="s">
        <v>2712</v>
      </c>
      <c r="C113" s="19" t="str">
        <f t="shared" si="1"/>
        <v>Ergosterol</v>
      </c>
      <c r="D113" s="18" t="s">
        <v>2712</v>
      </c>
      <c r="E113" s="18" t="str">
        <f>VLOOKUP(A113,GCMS!A:C,3,FALSE)</f>
        <v>Ergosterol</v>
      </c>
      <c r="F113" s="17" t="s">
        <v>2726</v>
      </c>
      <c r="G113" s="17" t="s">
        <v>2897</v>
      </c>
      <c r="H113" s="17" t="s">
        <v>2922</v>
      </c>
      <c r="I113" s="17" t="s">
        <v>2923</v>
      </c>
      <c r="J113" s="17" t="s">
        <v>2924</v>
      </c>
    </row>
    <row r="114" spans="1:10" ht="19.95" customHeight="1">
      <c r="A114" s="18" t="s">
        <v>300</v>
      </c>
      <c r="B114" s="18" t="str">
        <f>VLOOKUP(A114,IROA!D:E,2,FALSE)</f>
        <v>1H12</v>
      </c>
      <c r="C114" s="19" t="str">
        <f t="shared" si="1"/>
        <v>beta-Nicotinamide adenine dinucleotide</v>
      </c>
      <c r="D114" s="18" t="str">
        <f>VLOOKUP(A114,LCMS!A:C,3,FALSE)</f>
        <v>beta-Nicotinamide adenine dinucleotide</v>
      </c>
      <c r="E114" s="18" t="s">
        <v>2712</v>
      </c>
      <c r="F114" s="17" t="s">
        <v>2726</v>
      </c>
      <c r="G114" s="17" t="s">
        <v>2727</v>
      </c>
      <c r="H114" s="17" t="s">
        <v>2728</v>
      </c>
      <c r="I114" s="17" t="s">
        <v>2729</v>
      </c>
      <c r="J114" s="17" t="s">
        <v>2730</v>
      </c>
    </row>
    <row r="115" spans="1:10" ht="19.95" customHeight="1">
      <c r="A115" s="18" t="s">
        <v>404</v>
      </c>
      <c r="B115" s="18" t="str">
        <f>VLOOKUP(A115,IROA!D:E,2,FALSE)</f>
        <v>6E04</v>
      </c>
      <c r="C115" s="19" t="str">
        <f t="shared" si="1"/>
        <v>Biotin</v>
      </c>
      <c r="D115" s="18" t="str">
        <f>VLOOKUP(A115,LCMS!A:C,3,FALSE)</f>
        <v>Biotin</v>
      </c>
      <c r="E115" s="18" t="s">
        <v>2712</v>
      </c>
      <c r="F115" s="17" t="s">
        <v>2726</v>
      </c>
      <c r="G115" s="17" t="s">
        <v>2727</v>
      </c>
      <c r="H115" s="17" t="s">
        <v>2728</v>
      </c>
      <c r="I115" s="17" t="s">
        <v>2729</v>
      </c>
      <c r="J115" s="17" t="s">
        <v>2788</v>
      </c>
    </row>
    <row r="116" spans="1:10" ht="19.95" customHeight="1">
      <c r="A116" s="18" t="s">
        <v>315</v>
      </c>
      <c r="B116" s="18" t="str">
        <f>VLOOKUP(A116,IROA!D:E,2,FALSE)</f>
        <v>3D08</v>
      </c>
      <c r="C116" s="19" t="str">
        <f t="shared" si="1"/>
        <v>FAD</v>
      </c>
      <c r="D116" s="18" t="str">
        <f>VLOOKUP(A116,LCMS!A:C,3,FALSE)</f>
        <v>FAD</v>
      </c>
      <c r="E116" s="18" t="s">
        <v>2712</v>
      </c>
      <c r="F116" s="17" t="s">
        <v>2726</v>
      </c>
      <c r="G116" s="17" t="s">
        <v>2727</v>
      </c>
      <c r="H116" s="17" t="s">
        <v>2728</v>
      </c>
      <c r="I116" s="17" t="s">
        <v>2729</v>
      </c>
      <c r="J116" s="17" t="s">
        <v>2732</v>
      </c>
    </row>
    <row r="117" spans="1:10" ht="19.95" customHeight="1">
      <c r="A117" s="18" t="s">
        <v>618</v>
      </c>
      <c r="B117" s="18" t="str">
        <f>VLOOKUP(A117,IROA!D:E,2,FALSE)</f>
        <v>3F05</v>
      </c>
      <c r="C117" s="19" t="str">
        <f t="shared" si="1"/>
        <v>Glutathione reduced</v>
      </c>
      <c r="D117" s="18" t="str">
        <f>VLOOKUP(A117,LCMS!A:C,3,FALSE)</f>
        <v>Glutathione reduced</v>
      </c>
      <c r="E117" s="18" t="s">
        <v>2712</v>
      </c>
      <c r="F117" s="17" t="s">
        <v>2726</v>
      </c>
      <c r="G117" s="17" t="s">
        <v>2727</v>
      </c>
      <c r="H117" s="17" t="s">
        <v>2728</v>
      </c>
      <c r="I117" s="17" t="s">
        <v>2729</v>
      </c>
      <c r="J117" s="17" t="s">
        <v>2754</v>
      </c>
    </row>
    <row r="118" spans="1:10" ht="19.95" customHeight="1">
      <c r="A118" s="18" t="s">
        <v>206</v>
      </c>
      <c r="B118" s="18" t="str">
        <f>VLOOKUP(A118,IROA!D:E,2,FALSE)</f>
        <v>2G05</v>
      </c>
      <c r="C118" s="19" t="str">
        <f t="shared" si="1"/>
        <v>NADP</v>
      </c>
      <c r="D118" s="18" t="str">
        <f>VLOOKUP(A118,LCMS!A:C,3,FALSE)</f>
        <v>NADP</v>
      </c>
      <c r="E118" s="18" t="s">
        <v>2712</v>
      </c>
      <c r="F118" s="17" t="s">
        <v>2726</v>
      </c>
      <c r="G118" s="17" t="s">
        <v>2727</v>
      </c>
      <c r="H118" s="17" t="s">
        <v>2728</v>
      </c>
      <c r="I118" s="17" t="s">
        <v>2729</v>
      </c>
      <c r="J118" s="17" t="s">
        <v>2731</v>
      </c>
    </row>
    <row r="119" spans="1:10" ht="19.95" customHeight="1">
      <c r="A119" s="18" t="s">
        <v>79</v>
      </c>
      <c r="B119" s="18" t="str">
        <f>VLOOKUP(A119,IROA!D:E,2,FALSE)</f>
        <v>3B08</v>
      </c>
      <c r="C119" s="19" t="str">
        <f t="shared" si="1"/>
        <v>Pyridoxal phosphate</v>
      </c>
      <c r="D119" s="18" t="str">
        <f>VLOOKUP(A119,LCMS!A:C,3,FALSE)</f>
        <v>Pyridoxal phosphate</v>
      </c>
      <c r="E119" s="18" t="s">
        <v>2712</v>
      </c>
      <c r="F119" s="17" t="s">
        <v>2726</v>
      </c>
      <c r="G119" s="17" t="s">
        <v>2727</v>
      </c>
      <c r="H119" s="17" t="s">
        <v>2728</v>
      </c>
      <c r="I119" s="17" t="s">
        <v>2729</v>
      </c>
      <c r="J119" s="17" t="s">
        <v>2733</v>
      </c>
    </row>
    <row r="120" spans="1:10" ht="19.95" customHeight="1">
      <c r="A120" s="18" t="s">
        <v>309</v>
      </c>
      <c r="B120" s="18" t="str">
        <f>VLOOKUP(A120,IROA!D:E,2,FALSE)</f>
        <v>2H07</v>
      </c>
      <c r="C120" s="19" t="str">
        <f t="shared" si="1"/>
        <v>S-Adenosylmethionine</v>
      </c>
      <c r="D120" s="18" t="str">
        <f>VLOOKUP(A120,LCMS!A:C,3,FALSE)</f>
        <v>S-Adenosylmethionine</v>
      </c>
      <c r="E120" s="18" t="s">
        <v>2712</v>
      </c>
      <c r="F120" s="17" t="s">
        <v>2726</v>
      </c>
      <c r="G120" s="17" t="s">
        <v>2727</v>
      </c>
      <c r="H120" s="17" t="s">
        <v>2728</v>
      </c>
      <c r="I120" s="17" t="s">
        <v>2729</v>
      </c>
      <c r="J120" s="17" t="s">
        <v>2734</v>
      </c>
    </row>
    <row r="121" spans="1:10" ht="19.95" customHeight="1">
      <c r="A121" s="18" t="s">
        <v>21</v>
      </c>
      <c r="B121" s="18" t="str">
        <f>VLOOKUP(A121,IROA!D:E,2,FALSE)</f>
        <v>1F11</v>
      </c>
      <c r="C121" s="19" t="str">
        <f t="shared" si="1"/>
        <v>Ascorbic acid</v>
      </c>
      <c r="D121" s="18" t="str">
        <f>VLOOKUP(A121,LCMS!A:C,3,FALSE)</f>
        <v>Ascorbic acid</v>
      </c>
      <c r="E121" s="18" t="str">
        <f>VLOOKUP(A121,GCMS!A:C,3,FALSE)</f>
        <v>Ascorbic acid</v>
      </c>
      <c r="F121" s="17" t="s">
        <v>2726</v>
      </c>
      <c r="G121" s="17" t="s">
        <v>2727</v>
      </c>
      <c r="H121" s="17" t="s">
        <v>2759</v>
      </c>
      <c r="I121" s="17" t="s">
        <v>2760</v>
      </c>
      <c r="J121" s="17" t="s">
        <v>2761</v>
      </c>
    </row>
    <row r="122" spans="1:10" ht="19.95" customHeight="1">
      <c r="A122" s="18" t="s">
        <v>638</v>
      </c>
      <c r="B122" s="18" t="str">
        <f>VLOOKUP(A122,IROA!D:E,2,FALSE)</f>
        <v>1B03</v>
      </c>
      <c r="C122" s="19" t="str">
        <f t="shared" si="1"/>
        <v>Folic acid</v>
      </c>
      <c r="D122" s="18" t="str">
        <f>VLOOKUP(A122,LCMS!A:C,3,FALSE)</f>
        <v>Folic acid</v>
      </c>
      <c r="E122" s="18" t="s">
        <v>2712</v>
      </c>
      <c r="F122" s="17" t="s">
        <v>2726</v>
      </c>
      <c r="G122" s="17" t="s">
        <v>2727</v>
      </c>
      <c r="H122" s="17" t="s">
        <v>2759</v>
      </c>
      <c r="I122" s="17" t="s">
        <v>2760</v>
      </c>
      <c r="J122" s="17" t="s">
        <v>2883</v>
      </c>
    </row>
    <row r="123" spans="1:10" ht="19.95" customHeight="1">
      <c r="A123" s="18" t="s">
        <v>635</v>
      </c>
      <c r="B123" s="18" t="str">
        <f>VLOOKUP(A123,IROA!D:E,2,FALSE)</f>
        <v>1D02</v>
      </c>
      <c r="C123" s="19" t="str">
        <f t="shared" si="1"/>
        <v>Nicotinamide</v>
      </c>
      <c r="D123" s="18" t="str">
        <f>VLOOKUP(A123,LCMS!A:C,3,FALSE)</f>
        <v>Nicotinamide</v>
      </c>
      <c r="E123" s="18" t="str">
        <f>VLOOKUP(A123,GCMS!A:C,3,FALSE)</f>
        <v>Nicotinamide</v>
      </c>
      <c r="F123" s="17" t="s">
        <v>2726</v>
      </c>
      <c r="G123" s="17" t="s">
        <v>2727</v>
      </c>
      <c r="H123" s="17" t="s">
        <v>2759</v>
      </c>
      <c r="I123" s="17" t="s">
        <v>2760</v>
      </c>
      <c r="J123" s="17" t="s">
        <v>2808</v>
      </c>
    </row>
    <row r="124" spans="1:10" ht="19.95" customHeight="1">
      <c r="A124" s="18" t="s">
        <v>14</v>
      </c>
      <c r="B124" s="18" t="str">
        <f>VLOOKUP(A124,IROA!D:E,2,FALSE)</f>
        <v>1G06</v>
      </c>
      <c r="C124" s="19" t="str">
        <f t="shared" si="1"/>
        <v>Nicotinic acid</v>
      </c>
      <c r="D124" s="18" t="str">
        <f>VLOOKUP(A124,LCMS!A:C,3,FALSE)</f>
        <v>Nicotinic acid</v>
      </c>
      <c r="E124" s="18" t="str">
        <f>VLOOKUP(A124,GCMS!A:C,3,FALSE)</f>
        <v>Nicotinic acid</v>
      </c>
      <c r="F124" s="17" t="s">
        <v>2726</v>
      </c>
      <c r="G124" s="17" t="s">
        <v>2727</v>
      </c>
      <c r="H124" s="17" t="s">
        <v>2759</v>
      </c>
      <c r="I124" s="17" t="s">
        <v>2760</v>
      </c>
      <c r="J124" s="17" t="s">
        <v>2836</v>
      </c>
    </row>
    <row r="125" spans="1:10" ht="19.95" customHeight="1">
      <c r="A125" s="18" t="s">
        <v>517</v>
      </c>
      <c r="B125" s="18" t="str">
        <f>VLOOKUP(A125,IROA!D:E,2,FALSE)</f>
        <v>4A09</v>
      </c>
      <c r="C125" s="19" t="str">
        <f t="shared" si="1"/>
        <v>Pantothenic acid</v>
      </c>
      <c r="D125" s="18" t="str">
        <f>VLOOKUP(A125,LCMS!A:C,3,FALSE)</f>
        <v>Pantothenic acid</v>
      </c>
      <c r="E125" s="18" t="s">
        <v>2712</v>
      </c>
      <c r="F125" s="17" t="s">
        <v>2726</v>
      </c>
      <c r="G125" s="17" t="s">
        <v>2727</v>
      </c>
      <c r="H125" s="17" t="s">
        <v>2759</v>
      </c>
      <c r="I125" s="17" t="s">
        <v>2760</v>
      </c>
      <c r="J125" s="17" t="s">
        <v>2904</v>
      </c>
    </row>
    <row r="126" spans="1:10" ht="19.95" customHeight="1">
      <c r="A126" s="18" t="s">
        <v>90</v>
      </c>
      <c r="B126" s="18" t="str">
        <f>VLOOKUP(A126,IROA!D:E,2,FALSE)</f>
        <v>3D02</v>
      </c>
      <c r="C126" s="19" t="str">
        <f t="shared" si="1"/>
        <v>Pyridoxamine</v>
      </c>
      <c r="D126" s="18" t="str">
        <f>VLOOKUP(A126,LCMS!A:C,3,FALSE)</f>
        <v>Pyridoxamine</v>
      </c>
      <c r="E126" s="18" t="s">
        <v>2712</v>
      </c>
      <c r="F126" s="17" t="s">
        <v>2726</v>
      </c>
      <c r="G126" s="17" t="s">
        <v>2727</v>
      </c>
      <c r="H126" s="17" t="s">
        <v>2759</v>
      </c>
      <c r="I126" s="17" t="s">
        <v>2760</v>
      </c>
      <c r="J126" s="17" t="s">
        <v>2885</v>
      </c>
    </row>
    <row r="127" spans="1:10" ht="19.95" customHeight="1">
      <c r="A127" s="18" t="s">
        <v>139</v>
      </c>
      <c r="B127" s="18" t="str">
        <f>VLOOKUP(A127,IROA!D:E,2,FALSE)</f>
        <v>1B05</v>
      </c>
      <c r="C127" s="19" t="str">
        <f t="shared" si="1"/>
        <v>Pyridoxine</v>
      </c>
      <c r="D127" s="18" t="str">
        <f>VLOOKUP(A127,LCMS!A:C,3,FALSE)</f>
        <v>Pyridoxine</v>
      </c>
      <c r="E127" s="18" t="str">
        <f>VLOOKUP(A127,GCMS!A:C,3,FALSE)</f>
        <v>Pyridoxine</v>
      </c>
      <c r="F127" s="17" t="s">
        <v>2726</v>
      </c>
      <c r="G127" s="17" t="s">
        <v>2727</v>
      </c>
      <c r="H127" s="17" t="s">
        <v>2759</v>
      </c>
      <c r="I127" s="17" t="s">
        <v>2760</v>
      </c>
      <c r="J127" s="17" t="s">
        <v>2849</v>
      </c>
    </row>
    <row r="128" spans="1:10" ht="19.95" customHeight="1">
      <c r="A128" s="18" t="s">
        <v>122</v>
      </c>
      <c r="B128" s="18" t="str">
        <f>VLOOKUP(A128,IROA!D:E,2,FALSE)</f>
        <v>3B05</v>
      </c>
      <c r="C128" s="19" t="str">
        <f t="shared" si="1"/>
        <v>Riboflavin</v>
      </c>
      <c r="D128" s="18" t="str">
        <f>VLOOKUP(A128,LCMS!A:C,3,FALSE)</f>
        <v>Riboflavin</v>
      </c>
      <c r="E128" s="18" t="s">
        <v>2712</v>
      </c>
      <c r="F128" s="17" t="s">
        <v>2726</v>
      </c>
      <c r="G128" s="17" t="s">
        <v>2727</v>
      </c>
      <c r="H128" s="17" t="s">
        <v>2759</v>
      </c>
      <c r="I128" s="17" t="s">
        <v>2760</v>
      </c>
      <c r="J128" s="17" t="s">
        <v>2837</v>
      </c>
    </row>
    <row r="129" spans="1:10" ht="19.95" customHeight="1">
      <c r="A129" s="18" t="s">
        <v>74</v>
      </c>
      <c r="B129" s="18" t="str">
        <f>VLOOKUP(A129,IROA!D:E,2,FALSE)</f>
        <v>3A11</v>
      </c>
      <c r="C129" s="19" t="str">
        <f t="shared" si="1"/>
        <v>Thiamine</v>
      </c>
      <c r="D129" s="18" t="str">
        <f>VLOOKUP(A129,LCMS!A:C,3,FALSE)</f>
        <v>Thiamine</v>
      </c>
      <c r="E129" s="18" t="s">
        <v>2712</v>
      </c>
      <c r="F129" s="17" t="s">
        <v>2726</v>
      </c>
      <c r="G129" s="17" t="s">
        <v>2727</v>
      </c>
      <c r="H129" s="17" t="s">
        <v>2759</v>
      </c>
      <c r="I129" s="17" t="s">
        <v>2760</v>
      </c>
      <c r="J129" s="17" t="s">
        <v>2859</v>
      </c>
    </row>
    <row r="130" spans="1:10" ht="19.95" customHeight="1">
      <c r="A130" s="18" t="s">
        <v>553</v>
      </c>
      <c r="B130" s="18" t="str">
        <f>VLOOKUP(A130,IROA!D:E,2,FALSE)</f>
        <v>4F07</v>
      </c>
      <c r="C130" s="19" t="str">
        <f t="shared" ref="C130:C193" si="2">IF(D130="-",E130,D130)</f>
        <v>2-Hydroxybutyric acid</v>
      </c>
      <c r="D130" s="18" t="str">
        <f>VLOOKUP(A130,LCMS!A:C,3,FALSE)</f>
        <v>2-Hydroxybutyric acid</v>
      </c>
      <c r="E130" s="18" t="str">
        <f>VLOOKUP(A130,GCMS!A:C,3,FALSE)</f>
        <v>2-Hydroxybutyric acid</v>
      </c>
      <c r="F130" s="17" t="s">
        <v>2827</v>
      </c>
      <c r="G130" s="17" t="s">
        <v>2876</v>
      </c>
      <c r="H130" s="17" t="s">
        <v>2877</v>
      </c>
      <c r="I130" s="17" t="s">
        <v>2962</v>
      </c>
      <c r="J130" s="17" t="s">
        <v>2963</v>
      </c>
    </row>
    <row r="131" spans="1:10" ht="19.95" customHeight="1">
      <c r="A131" s="18" t="s">
        <v>1968</v>
      </c>
      <c r="B131" s="18" t="s">
        <v>2712</v>
      </c>
      <c r="C131" s="19" t="str">
        <f t="shared" si="2"/>
        <v>2-Aminobutyric acid</v>
      </c>
      <c r="D131" s="18" t="s">
        <v>2712</v>
      </c>
      <c r="E131" s="18" t="str">
        <f>VLOOKUP(A131,GCMS!A:C,3,FALSE)</f>
        <v>2-Aminobutyric acid</v>
      </c>
      <c r="F131" s="17" t="s">
        <v>2827</v>
      </c>
      <c r="G131" s="17" t="s">
        <v>2876</v>
      </c>
      <c r="H131" s="17" t="s">
        <v>2877</v>
      </c>
      <c r="I131" s="17" t="s">
        <v>2878</v>
      </c>
      <c r="J131" s="17" t="s">
        <v>2939</v>
      </c>
    </row>
    <row r="132" spans="1:10" ht="19.95" customHeight="1">
      <c r="A132" s="18" t="s">
        <v>525</v>
      </c>
      <c r="B132" s="18" t="str">
        <f>VLOOKUP(A132,IROA!D:E,2,FALSE)</f>
        <v>4B06</v>
      </c>
      <c r="C132" s="19" t="str">
        <f t="shared" si="2"/>
        <v>5-Aminovaleric acid</v>
      </c>
      <c r="D132" s="18" t="str">
        <f>VLOOKUP(A132,LCMS!A:C,3,FALSE)</f>
        <v>5-Aminovaleric acid</v>
      </c>
      <c r="E132" s="18" t="s">
        <v>2712</v>
      </c>
      <c r="F132" s="17" t="s">
        <v>2827</v>
      </c>
      <c r="G132" s="17" t="s">
        <v>2876</v>
      </c>
      <c r="H132" s="17" t="s">
        <v>2877</v>
      </c>
      <c r="I132" s="17" t="s">
        <v>2878</v>
      </c>
      <c r="J132" s="17" t="s">
        <v>2879</v>
      </c>
    </row>
    <row r="133" spans="1:10" ht="19.95" customHeight="1">
      <c r="A133" s="18" t="s">
        <v>527</v>
      </c>
      <c r="B133" s="18" t="str">
        <f>VLOOKUP(A133,IROA!D:E,2,FALSE)</f>
        <v>4B07</v>
      </c>
      <c r="C133" s="19" t="str">
        <f t="shared" si="2"/>
        <v>Norleucine</v>
      </c>
      <c r="D133" s="18" t="str">
        <f>VLOOKUP(A133,LCMS!A:C,3,FALSE)</f>
        <v>Norleucine</v>
      </c>
      <c r="E133" s="18" t="s">
        <v>2712</v>
      </c>
      <c r="F133" s="17" t="s">
        <v>2827</v>
      </c>
      <c r="G133" s="17" t="s">
        <v>2876</v>
      </c>
      <c r="H133" s="17" t="s">
        <v>2877</v>
      </c>
      <c r="I133" s="17" t="s">
        <v>2878</v>
      </c>
      <c r="J133" s="17" t="s">
        <v>2931</v>
      </c>
    </row>
    <row r="134" spans="1:10" ht="19.95" customHeight="1">
      <c r="A134" s="18" t="s">
        <v>2694</v>
      </c>
      <c r="B134" s="18" t="str">
        <f>VLOOKUP(A134,IROA!D:E,2,FALSE)</f>
        <v>2E07</v>
      </c>
      <c r="C134" s="19" t="str">
        <f t="shared" si="2"/>
        <v>Norvaline</v>
      </c>
      <c r="D134" s="18" t="str">
        <f>VLOOKUP(A134,LCMS!A:C,3,FALSE)</f>
        <v>Norvaline</v>
      </c>
      <c r="E134" s="18" t="s">
        <v>2712</v>
      </c>
      <c r="F134" s="17" t="s">
        <v>2827</v>
      </c>
      <c r="G134" s="17" t="s">
        <v>2876</v>
      </c>
      <c r="H134" s="17" t="s">
        <v>2877</v>
      </c>
      <c r="I134" s="17" t="s">
        <v>2878</v>
      </c>
      <c r="J134" s="17" t="s">
        <v>2926</v>
      </c>
    </row>
    <row r="135" spans="1:10" ht="19.95" customHeight="1">
      <c r="A135" s="18" t="s">
        <v>371</v>
      </c>
      <c r="B135" s="18" t="str">
        <f>VLOOKUP(A135,IROA!D:E,2,FALSE)</f>
        <v>6A10</v>
      </c>
      <c r="C135" s="19" t="str">
        <f t="shared" si="2"/>
        <v>Azelaic acid</v>
      </c>
      <c r="D135" s="18" t="str">
        <f>VLOOKUP(A135,LCMS!A:C,3,FALSE)</f>
        <v>Azelaic acid</v>
      </c>
      <c r="E135" s="18" t="s">
        <v>2712</v>
      </c>
      <c r="F135" s="17" t="s">
        <v>2827</v>
      </c>
      <c r="G135" s="17" t="s">
        <v>2876</v>
      </c>
      <c r="H135" s="17" t="s">
        <v>2877</v>
      </c>
      <c r="I135" s="17" t="s">
        <v>2969</v>
      </c>
      <c r="J135" s="17" t="s">
        <v>2970</v>
      </c>
    </row>
    <row r="136" spans="1:10" ht="19.95" customHeight="1">
      <c r="A136" s="18" t="s">
        <v>688</v>
      </c>
      <c r="B136" s="18" t="str">
        <f>VLOOKUP(A136,IROA!D:E,2,FALSE)</f>
        <v>6D12</v>
      </c>
      <c r="C136" s="19" t="str">
        <f t="shared" si="2"/>
        <v>Sebacic acid</v>
      </c>
      <c r="D136" s="18" t="str">
        <f>VLOOKUP(A136,LCMS!A:C,3,FALSE)</f>
        <v>Sebacic acid</v>
      </c>
      <c r="E136" s="18" t="s">
        <v>2712</v>
      </c>
      <c r="F136" s="17" t="s">
        <v>2827</v>
      </c>
      <c r="G136" s="17" t="s">
        <v>2876</v>
      </c>
      <c r="H136" s="17" t="s">
        <v>2877</v>
      </c>
      <c r="I136" s="17" t="s">
        <v>2969</v>
      </c>
      <c r="J136" s="17" t="s">
        <v>2971</v>
      </c>
    </row>
    <row r="137" spans="1:10" ht="19.95" customHeight="1">
      <c r="A137" s="18" t="s">
        <v>472</v>
      </c>
      <c r="B137" s="18" t="str">
        <f>VLOOKUP(A137,IROA!D:E,2,FALSE)</f>
        <v>7D08</v>
      </c>
      <c r="C137" s="19" t="str">
        <f t="shared" si="2"/>
        <v>Methyl jasmonate</v>
      </c>
      <c r="D137" s="18" t="str">
        <f>VLOOKUP(A137,LCMS!A:C,3,FALSE)</f>
        <v>Methyl jasmonate</v>
      </c>
      <c r="E137" s="18" t="s">
        <v>2712</v>
      </c>
      <c r="F137" s="17" t="s">
        <v>2827</v>
      </c>
      <c r="G137" s="17" t="s">
        <v>2876</v>
      </c>
      <c r="H137" s="17" t="s">
        <v>2977</v>
      </c>
      <c r="I137" s="17" t="s">
        <v>2978</v>
      </c>
      <c r="J137" s="17" t="s">
        <v>2979</v>
      </c>
    </row>
    <row r="138" spans="1:10" ht="19.95" customHeight="1">
      <c r="A138" s="18" t="s">
        <v>758</v>
      </c>
      <c r="B138" s="18" t="str">
        <f>VLOOKUP(A138,IROA!D:E,2,FALSE)</f>
        <v>2H04</v>
      </c>
      <c r="C138" s="19" t="str">
        <f t="shared" si="2"/>
        <v>Palmitoylcarnitine</v>
      </c>
      <c r="D138" s="18" t="str">
        <f>VLOOKUP(A138,LCMS!A:C,3,FALSE)</f>
        <v>Palmitoylcarnitine</v>
      </c>
      <c r="E138" s="18" t="s">
        <v>2712</v>
      </c>
      <c r="F138" s="17" t="s">
        <v>2827</v>
      </c>
      <c r="G138" s="17" t="s">
        <v>2876</v>
      </c>
      <c r="H138" s="17" t="s">
        <v>2946</v>
      </c>
      <c r="I138" s="17" t="s">
        <v>2947</v>
      </c>
      <c r="J138" s="17" t="s">
        <v>2948</v>
      </c>
    </row>
    <row r="139" spans="1:10" ht="19.95" customHeight="1">
      <c r="A139" s="18" t="s">
        <v>669</v>
      </c>
      <c r="B139" s="18" t="str">
        <f>VLOOKUP(A139,IROA!D:E,2,FALSE)</f>
        <v>3A06</v>
      </c>
      <c r="C139" s="19" t="str">
        <f t="shared" si="2"/>
        <v>gamma,gamma-Dimethylallyl pyrophosphate</v>
      </c>
      <c r="D139" s="18" t="str">
        <f>VLOOKUP(A139,LCMS!A:C,3,FALSE)</f>
        <v>gamma,gamma-Dimethylallyl pyrophosphate</v>
      </c>
      <c r="E139" s="18" t="s">
        <v>2712</v>
      </c>
      <c r="F139" s="17" t="s">
        <v>2827</v>
      </c>
      <c r="G139" s="17" t="s">
        <v>2828</v>
      </c>
      <c r="H139" s="17" t="s">
        <v>2829</v>
      </c>
      <c r="I139" s="17" t="s">
        <v>2830</v>
      </c>
      <c r="J139" s="17" t="s">
        <v>2831</v>
      </c>
    </row>
    <row r="140" spans="1:10" ht="19.95" customHeight="1">
      <c r="A140" s="18" t="s">
        <v>272</v>
      </c>
      <c r="B140" s="18" t="str">
        <f>VLOOKUP(A140,IROA!D:E,2,FALSE)</f>
        <v>5F11</v>
      </c>
      <c r="C140" s="19" t="str">
        <f t="shared" si="2"/>
        <v>Cortisol 21-Acetate</v>
      </c>
      <c r="D140" s="18" t="str">
        <f>VLOOKUP(A140,LCMS!A:C,3,FALSE)</f>
        <v>Cortisol 21-Acetate</v>
      </c>
      <c r="E140" s="18" t="s">
        <v>2712</v>
      </c>
      <c r="F140" s="17" t="s">
        <v>2827</v>
      </c>
      <c r="G140" s="17" t="s">
        <v>2942</v>
      </c>
      <c r="H140" s="17" t="s">
        <v>2943</v>
      </c>
      <c r="I140" s="17" t="s">
        <v>2944</v>
      </c>
      <c r="J140" s="17" t="s">
        <v>2945</v>
      </c>
    </row>
    <row r="141" spans="1:10" ht="19.95" customHeight="1">
      <c r="A141" s="18" t="s">
        <v>592</v>
      </c>
      <c r="B141" s="18" t="str">
        <f>VLOOKUP(A141,IROA!D:E,2,FALSE)</f>
        <v>6D03</v>
      </c>
      <c r="C141" s="19" t="str">
        <f t="shared" si="2"/>
        <v>Urocortisol</v>
      </c>
      <c r="D141" s="18" t="str">
        <f>VLOOKUP(A141,LCMS!A:C,3,FALSE)</f>
        <v>Urocortisol</v>
      </c>
      <c r="E141" s="18" t="s">
        <v>2712</v>
      </c>
      <c r="F141" s="17" t="s">
        <v>2827</v>
      </c>
      <c r="G141" s="17" t="s">
        <v>2942</v>
      </c>
      <c r="H141" s="17" t="s">
        <v>2943</v>
      </c>
      <c r="I141" s="17" t="s">
        <v>2944</v>
      </c>
      <c r="J141" s="17" t="s">
        <v>2961</v>
      </c>
    </row>
    <row r="142" spans="1:10" ht="19.95" customHeight="1">
      <c r="A142" s="18" t="s">
        <v>759</v>
      </c>
      <c r="B142" s="18" t="str">
        <f>VLOOKUP(A142,IROA!D:E,2,FALSE)</f>
        <v>5E01</v>
      </c>
      <c r="C142" s="19" t="str">
        <f t="shared" si="2"/>
        <v>Glycochenodeoxycholic acid</v>
      </c>
      <c r="D142" s="18" t="str">
        <f>VLOOKUP(A142,LCMS!A:C,3,FALSE)</f>
        <v>Glycochenodeoxycholic acid</v>
      </c>
      <c r="E142" s="18" t="s">
        <v>2712</v>
      </c>
      <c r="F142" s="17" t="s">
        <v>2827</v>
      </c>
      <c r="G142" s="17" t="s">
        <v>2942</v>
      </c>
      <c r="H142" s="17" t="s">
        <v>2958</v>
      </c>
      <c r="I142" s="17" t="s">
        <v>2959</v>
      </c>
      <c r="J142" s="17" t="s">
        <v>2960</v>
      </c>
    </row>
    <row r="143" spans="1:10" ht="19.95" customHeight="1">
      <c r="A143" s="18" t="s">
        <v>198</v>
      </c>
      <c r="B143" s="18" t="str">
        <f>VLOOKUP(A143,IROA!D:E,2,FALSE)</f>
        <v>2E10</v>
      </c>
      <c r="C143" s="19" t="str">
        <f t="shared" si="2"/>
        <v>Picolinic acid</v>
      </c>
      <c r="D143" s="18" t="str">
        <f>VLOOKUP(A143,LCMS!A:C,3,FALSE)</f>
        <v>Picolinic acid</v>
      </c>
      <c r="E143" s="18" t="str">
        <f>VLOOKUP(A143,GCMS!A:C,3,FALSE)</f>
        <v>Picolinic acid</v>
      </c>
    </row>
    <row r="144" spans="1:10" ht="19.95" customHeight="1">
      <c r="A144" s="18" t="s">
        <v>30</v>
      </c>
      <c r="B144" s="18" t="str">
        <f>VLOOKUP(A144,IROA!D:E,2,FALSE)</f>
        <v>2G03</v>
      </c>
      <c r="C144" s="19" t="str">
        <f t="shared" si="2"/>
        <v>Pipecolic acid</v>
      </c>
      <c r="D144" s="18" t="str">
        <f>VLOOKUP(A144,LCMS!A:C,3,FALSE)</f>
        <v>Pipecolic acid</v>
      </c>
      <c r="E144" s="18" t="s">
        <v>2712</v>
      </c>
    </row>
    <row r="145" spans="1:5" ht="19.95" customHeight="1">
      <c r="A145" s="18" t="s">
        <v>516</v>
      </c>
      <c r="B145" s="18" t="str">
        <f>VLOOKUP(A145,IROA!D:E,2,FALSE)</f>
        <v>4A06</v>
      </c>
      <c r="C145" s="19" t="str">
        <f t="shared" si="2"/>
        <v>6-Hydroxynicotinic acid</v>
      </c>
      <c r="D145" s="18" t="str">
        <f>VLOOKUP(A145,LCMS!A:C,3,FALSE)</f>
        <v>6-Hydroxynicotinic acid</v>
      </c>
      <c r="E145" s="18" t="s">
        <v>2712</v>
      </c>
    </row>
    <row r="146" spans="1:5" ht="19.95" customHeight="1">
      <c r="A146" s="18" t="s">
        <v>658</v>
      </c>
      <c r="B146" s="18" t="str">
        <f>VLOOKUP(A146,IROA!D:E,2,FALSE)</f>
        <v>4F03</v>
      </c>
      <c r="C146" s="19" t="str">
        <f t="shared" si="2"/>
        <v>Trigonelline</v>
      </c>
      <c r="D146" s="18" t="str">
        <f>VLOOKUP(A146,LCMS!A:C,3,FALSE)</f>
        <v>Trigonelline</v>
      </c>
      <c r="E146" s="18" t="s">
        <v>2712</v>
      </c>
    </row>
    <row r="147" spans="1:5" ht="19.95" customHeight="1">
      <c r="A147" s="18" t="s">
        <v>230</v>
      </c>
      <c r="B147" s="18" t="str">
        <f>VLOOKUP(A147,IROA!D:E,2,FALSE)</f>
        <v>5F10</v>
      </c>
      <c r="C147" s="19" t="str">
        <f t="shared" si="2"/>
        <v>Indole-3-acetic acid</v>
      </c>
      <c r="D147" s="18" t="str">
        <f>VLOOKUP(A147,LCMS!A:C,3,FALSE)</f>
        <v>Indole-3-acetic acid</v>
      </c>
      <c r="E147" s="18" t="str">
        <f>VLOOKUP(A147,GCMS!A:C,3,FALSE)</f>
        <v>Indole-3-acetic acid</v>
      </c>
    </row>
    <row r="148" spans="1:5" ht="19.95" customHeight="1">
      <c r="A148" s="18" t="s">
        <v>236</v>
      </c>
      <c r="B148" s="18" t="str">
        <f>VLOOKUP(A148,IROA!D:E,2,FALSE)</f>
        <v>5D03</v>
      </c>
      <c r="C148" s="19" t="str">
        <f t="shared" si="2"/>
        <v>N-Methyltryptamine</v>
      </c>
      <c r="D148" s="18" t="str">
        <f>VLOOKUP(A148,LCMS!A:C,3,FALSE)</f>
        <v>N-Methyltryptamine</v>
      </c>
      <c r="E148" s="18" t="s">
        <v>2712</v>
      </c>
    </row>
    <row r="149" spans="1:5" ht="19.95" customHeight="1">
      <c r="A149" s="18" t="s">
        <v>224</v>
      </c>
      <c r="B149" s="18" t="str">
        <f>VLOOKUP(A149,IROA!D:E,2,FALSE)</f>
        <v>5C04</v>
      </c>
      <c r="C149" s="19" t="str">
        <f t="shared" si="2"/>
        <v>Tryptamine</v>
      </c>
      <c r="D149" s="18" t="str">
        <f>VLOOKUP(A149,LCMS!A:C,3,FALSE)</f>
        <v>Tryptamine</v>
      </c>
      <c r="E149" s="18" t="str">
        <f>VLOOKUP(A149,GCMS!A:C,3,FALSE)</f>
        <v>Tryptamine</v>
      </c>
    </row>
    <row r="150" spans="1:5" ht="19.95" customHeight="1">
      <c r="A150" s="18" t="s">
        <v>649</v>
      </c>
      <c r="B150" s="18" t="str">
        <f>VLOOKUP(A150,IROA!D:E,2,FALSE)</f>
        <v>6C11</v>
      </c>
      <c r="C150" s="19" t="str">
        <f t="shared" si="2"/>
        <v>Salsolinol</v>
      </c>
      <c r="D150" s="18" t="str">
        <f>VLOOKUP(A150,LCMS!A:C,3,FALSE)</f>
        <v>Salsolinol</v>
      </c>
      <c r="E150" s="18" t="s">
        <v>2712</v>
      </c>
    </row>
    <row r="151" spans="1:5" ht="19.95" customHeight="1">
      <c r="A151" s="18" t="s">
        <v>181</v>
      </c>
      <c r="B151" s="18" t="str">
        <f>VLOOKUP(A151,IROA!D:E,2,FALSE)</f>
        <v>2A08</v>
      </c>
      <c r="C151" s="19" t="str">
        <f t="shared" si="2"/>
        <v>Caffeine</v>
      </c>
      <c r="D151" s="18" t="str">
        <f>VLOOKUP(A151,LCMS!A:C,3,FALSE)</f>
        <v>Caffeine</v>
      </c>
      <c r="E151" s="18" t="str">
        <f>VLOOKUP(A151,GCMS!A:C,3,FALSE)</f>
        <v>Caffeine</v>
      </c>
    </row>
    <row r="152" spans="1:5" ht="19.95" customHeight="1">
      <c r="A152" s="18" t="s">
        <v>125</v>
      </c>
      <c r="B152" s="18" t="str">
        <f>VLOOKUP(A152,IROA!D:E,2,FALSE)</f>
        <v>1C06</v>
      </c>
      <c r="C152" s="19" t="str">
        <f t="shared" si="2"/>
        <v>Hypoxanthine</v>
      </c>
      <c r="D152" s="18" t="str">
        <f>VLOOKUP(A152,LCMS!A:C,3,FALSE)</f>
        <v>Hypoxanthine</v>
      </c>
      <c r="E152" s="18" t="str">
        <f>VLOOKUP(A152,GCMS!A:C,3,FALSE)</f>
        <v>Hypoxanthine</v>
      </c>
    </row>
    <row r="153" spans="1:5" ht="19.95" customHeight="1">
      <c r="A153" s="18" t="s">
        <v>331</v>
      </c>
      <c r="B153" s="18" t="str">
        <f>VLOOKUP(A153,IROA!D:E,2,FALSE)</f>
        <v>2C01</v>
      </c>
      <c r="C153" s="19" t="str">
        <f t="shared" si="2"/>
        <v>Paraxanthine</v>
      </c>
      <c r="D153" s="18" t="str">
        <f>VLOOKUP(A153,LCMS!A:C,3,FALSE)</f>
        <v>Paraxanthine</v>
      </c>
      <c r="E153" s="18" t="s">
        <v>2712</v>
      </c>
    </row>
    <row r="154" spans="1:5" ht="19.95" customHeight="1">
      <c r="A154" s="18" t="s">
        <v>540</v>
      </c>
      <c r="B154" s="18" t="str">
        <f>VLOOKUP(A154,IROA!D:E,2,FALSE)</f>
        <v>4D12</v>
      </c>
      <c r="C154" s="19" t="str">
        <f t="shared" si="2"/>
        <v>Theobromine</v>
      </c>
      <c r="D154" s="18" t="str">
        <f>VLOOKUP(A154,LCMS!A:C,3,FALSE)</f>
        <v>Theobromine</v>
      </c>
      <c r="E154" s="18" t="s">
        <v>2712</v>
      </c>
    </row>
    <row r="155" spans="1:5" ht="19.95" customHeight="1">
      <c r="A155" s="18" t="s">
        <v>161</v>
      </c>
      <c r="B155" s="18" t="str">
        <f>VLOOKUP(A155,IROA!D:E,2,FALSE)</f>
        <v>2A10</v>
      </c>
      <c r="C155" s="19" t="str">
        <f t="shared" si="2"/>
        <v>Theophylline</v>
      </c>
      <c r="D155" s="18" t="str">
        <f>VLOOKUP(A155,LCMS!A:C,3,FALSE)</f>
        <v>Theophylline</v>
      </c>
      <c r="E155" s="18" t="s">
        <v>2712</v>
      </c>
    </row>
    <row r="156" spans="1:5" ht="19.95" customHeight="1">
      <c r="A156" s="18" t="s">
        <v>46</v>
      </c>
      <c r="B156" s="18" t="str">
        <f>VLOOKUP(A156,IROA!D:E,2,FALSE)</f>
        <v>1E03</v>
      </c>
      <c r="C156" s="19" t="str">
        <f t="shared" si="2"/>
        <v>Xanthine</v>
      </c>
      <c r="D156" s="18" t="str">
        <f>VLOOKUP(A156,LCMS!A:C,3,FALSE)</f>
        <v>Xanthine</v>
      </c>
      <c r="E156" s="18" t="str">
        <f>VLOOKUP(A156,GCMS!A:C,3,FALSE)</f>
        <v>Xanthine</v>
      </c>
    </row>
    <row r="157" spans="1:5" ht="19.95" customHeight="1">
      <c r="A157" s="18" t="s">
        <v>340</v>
      </c>
      <c r="B157" s="18" t="str">
        <f>VLOOKUP(A157,IROA!D:E,2,FALSE)</f>
        <v>2F06</v>
      </c>
      <c r="C157" s="19" t="str">
        <f t="shared" si="2"/>
        <v>Xanthosine</v>
      </c>
      <c r="D157" s="18" t="str">
        <f>VLOOKUP(A157,LCMS!A:C,3,FALSE)</f>
        <v>Xanthosine</v>
      </c>
      <c r="E157" s="18" t="s">
        <v>2712</v>
      </c>
    </row>
    <row r="158" spans="1:5" ht="19.95" customHeight="1">
      <c r="A158" s="18" t="s">
        <v>94</v>
      </c>
      <c r="B158" s="18" t="str">
        <f>VLOOKUP(A158,IROA!D:E,2,FALSE)</f>
        <v>3D07</v>
      </c>
      <c r="C158" s="19" t="str">
        <f t="shared" si="2"/>
        <v>Xanthosine monophosphate</v>
      </c>
      <c r="D158" s="18" t="str">
        <f>VLOOKUP(A158,LCMS!A:C,3,FALSE)</f>
        <v>Xanthosine monophosphate</v>
      </c>
      <c r="E158" s="18" t="s">
        <v>2712</v>
      </c>
    </row>
    <row r="159" spans="1:5" ht="19.95" customHeight="1">
      <c r="A159" s="18" t="s">
        <v>2670</v>
      </c>
      <c r="B159" s="18" t="str">
        <f>VLOOKUP(A159,IROA!D:E,2,FALSE)</f>
        <v>5C08</v>
      </c>
      <c r="C159" s="19" t="str">
        <f t="shared" si="2"/>
        <v>Caffeic acid</v>
      </c>
      <c r="D159" s="18" t="str">
        <f>VLOOKUP(A159,LCMS!A:C,3,FALSE)</f>
        <v>Caffeic acid</v>
      </c>
      <c r="E159" s="18" t="s">
        <v>2712</v>
      </c>
    </row>
    <row r="160" spans="1:5" ht="19.95" customHeight="1">
      <c r="A160" s="18" t="s">
        <v>620</v>
      </c>
      <c r="B160" s="18" t="str">
        <f>VLOOKUP(A160,IROA!D:E,2,FALSE)</f>
        <v>4A08</v>
      </c>
      <c r="C160" s="19" t="str">
        <f t="shared" si="2"/>
        <v>Inosine monophosphate</v>
      </c>
      <c r="D160" s="18" t="str">
        <f>VLOOKUP(A160,LCMS!A:C,3,FALSE)</f>
        <v>Inosine monophosphate</v>
      </c>
      <c r="E160" s="18" t="s">
        <v>2712</v>
      </c>
    </row>
    <row r="161" spans="1:5" ht="19.95" customHeight="1">
      <c r="A161" s="18" t="s">
        <v>16</v>
      </c>
      <c r="B161" s="18" t="str">
        <f>VLOOKUP(A161,IROA!D:E,2,FALSE)</f>
        <v>1G05</v>
      </c>
      <c r="C161" s="19" t="str">
        <f t="shared" si="2"/>
        <v>Inosine</v>
      </c>
      <c r="D161" s="18" t="str">
        <f>VLOOKUP(A161,LCMS!A:C,3,FALSE)</f>
        <v>Inosine</v>
      </c>
      <c r="E161" s="18" t="str">
        <f>VLOOKUP(A161,GCMS!A:C,3,FALSE)</f>
        <v>Inosine</v>
      </c>
    </row>
    <row r="162" spans="1:5" ht="19.95" customHeight="1">
      <c r="A162" s="18" t="s">
        <v>644</v>
      </c>
      <c r="B162" s="18" t="str">
        <f>VLOOKUP(A162,IROA!D:E,2,FALSE)</f>
        <v>5F02</v>
      </c>
      <c r="C162" s="19" t="str">
        <f t="shared" si="2"/>
        <v>N6-(delta2-Isopentenyl)-adenine</v>
      </c>
      <c r="D162" s="18" t="str">
        <f>VLOOKUP(A162,LCMS!A:C,3,FALSE)</f>
        <v>N6-(delta2-Isopentenyl)-adenine</v>
      </c>
      <c r="E162" s="18" t="s">
        <v>2712</v>
      </c>
    </row>
    <row r="163" spans="1:5" ht="19.95" customHeight="1">
      <c r="A163" s="18" t="s">
        <v>536</v>
      </c>
      <c r="B163" s="18" t="str">
        <f>VLOOKUP(A163,IROA!D:E,2,FALSE)</f>
        <v>4D05</v>
      </c>
      <c r="C163" s="19" t="str">
        <f t="shared" si="2"/>
        <v>Choline</v>
      </c>
      <c r="D163" s="18" t="str">
        <f>VLOOKUP(A163,LCMS!A:C,3,FALSE)</f>
        <v>Choline</v>
      </c>
      <c r="E163" s="18" t="s">
        <v>2712</v>
      </c>
    </row>
    <row r="164" spans="1:5" ht="19.95" customHeight="1">
      <c r="A164" s="18" t="s">
        <v>203</v>
      </c>
      <c r="B164" s="18" t="str">
        <f>VLOOKUP(A164,IROA!D:E,2,FALSE)</f>
        <v>2F10</v>
      </c>
      <c r="C164" s="19" t="str">
        <f t="shared" si="2"/>
        <v>N-Methylaspartic acid</v>
      </c>
      <c r="D164" s="18" t="str">
        <f>VLOOKUP(A164,LCMS!A:C,3,FALSE)</f>
        <v>N-Methylaspartic acid</v>
      </c>
      <c r="E164" s="18" t="s">
        <v>2712</v>
      </c>
    </row>
    <row r="165" spans="1:5" ht="19.95" customHeight="1">
      <c r="A165" s="18" t="s">
        <v>171</v>
      </c>
      <c r="B165" s="18" t="str">
        <f>VLOOKUP(A165,IROA!D:E,2,FALSE)</f>
        <v>2B08</v>
      </c>
      <c r="C165" s="19" t="str">
        <f t="shared" si="2"/>
        <v>(2-Aminoethyl)phosphonate</v>
      </c>
      <c r="D165" s="18" t="str">
        <f>VLOOKUP(A165,LCMS!A:C,3,FALSE)</f>
        <v>(2-Aminoethyl)phosphonate</v>
      </c>
      <c r="E165" s="18" t="s">
        <v>2712</v>
      </c>
    </row>
    <row r="166" spans="1:5" ht="19.95" customHeight="1">
      <c r="A166" s="18" t="s">
        <v>611</v>
      </c>
      <c r="B166" s="18" t="str">
        <f>VLOOKUP(A166,IROA!D:E,2,FALSE)</f>
        <v>7E10</v>
      </c>
      <c r="C166" s="19" t="str">
        <f t="shared" si="2"/>
        <v>1-Hydroxy-2-naphthoic acid</v>
      </c>
      <c r="D166" s="18" t="str">
        <f>VLOOKUP(A166,LCMS!A:C,3,FALSE)</f>
        <v>1-Hydroxy-2-naphthoic acid</v>
      </c>
      <c r="E166" s="18" t="s">
        <v>2712</v>
      </c>
    </row>
    <row r="167" spans="1:5" ht="19.95" customHeight="1">
      <c r="A167" s="18" t="s">
        <v>661</v>
      </c>
      <c r="B167" s="18" t="str">
        <f>VLOOKUP(A167,IROA!D:E,2,FALSE)</f>
        <v>3D12</v>
      </c>
      <c r="C167" s="19" t="str">
        <f t="shared" si="2"/>
        <v>1-Methylnicotinamide</v>
      </c>
      <c r="D167" s="18" t="str">
        <f>VLOOKUP(A167,LCMS!A:C,3,FALSE)</f>
        <v>1-Methylnicotinamide</v>
      </c>
      <c r="E167" s="18" t="s">
        <v>2712</v>
      </c>
    </row>
    <row r="168" spans="1:5" ht="19.95" customHeight="1">
      <c r="A168" s="18" t="s">
        <v>152</v>
      </c>
      <c r="B168" s="18" t="str">
        <f>VLOOKUP(A168,IROA!D:E,2,FALSE)</f>
        <v>2A02</v>
      </c>
      <c r="C168" s="19" t="str">
        <f t="shared" si="2"/>
        <v>2-Aminoadipic acid</v>
      </c>
      <c r="D168" s="18" t="str">
        <f>VLOOKUP(A168,LCMS!A:C,3,FALSE)</f>
        <v>2-Aminoadipic acid</v>
      </c>
      <c r="E168" s="18" t="str">
        <f>VLOOKUP(A168,GCMS!A:C,3,FALSE)</f>
        <v>2-Aminoadipic acid</v>
      </c>
    </row>
    <row r="169" spans="1:5" ht="19.95" customHeight="1">
      <c r="A169" s="18" t="s">
        <v>518</v>
      </c>
      <c r="B169" s="18" t="str">
        <f>VLOOKUP(A169,IROA!D:E,2,FALSE)</f>
        <v>4A10</v>
      </c>
      <c r="C169" s="19" t="str">
        <f t="shared" si="2"/>
        <v>2-Aminoisobutyric acid</v>
      </c>
      <c r="D169" s="18" t="str">
        <f>VLOOKUP(A169,LCMS!A:C,3,FALSE)</f>
        <v>2-Aminoisobutyric acid</v>
      </c>
      <c r="E169" s="18" t="str">
        <f>VLOOKUP(A169,GCMS!A:C,3,FALSE)</f>
        <v>2-Aminoisobutyric acid</v>
      </c>
    </row>
    <row r="170" spans="1:5" ht="19.95" customHeight="1">
      <c r="A170" s="18" t="s">
        <v>354</v>
      </c>
      <c r="B170" s="18" t="str">
        <f>VLOOKUP(A170,IROA!D:E,2,FALSE)</f>
        <v>5H02</v>
      </c>
      <c r="C170" s="19" t="str">
        <f t="shared" si="2"/>
        <v>2-Aminophenol</v>
      </c>
      <c r="D170" s="18" t="str">
        <f>VLOOKUP(A170,LCMS!A:C,3,FALSE)</f>
        <v>2-Aminophenol</v>
      </c>
      <c r="E170" s="18" t="s">
        <v>2712</v>
      </c>
    </row>
    <row r="171" spans="1:5" ht="19.95" customHeight="1">
      <c r="A171" s="18" t="s">
        <v>1967</v>
      </c>
      <c r="B171" s="18" t="s">
        <v>2712</v>
      </c>
      <c r="C171" s="19" t="str">
        <f t="shared" si="2"/>
        <v>2-Deoxyribose 5-phosphate</v>
      </c>
      <c r="D171" s="18" t="s">
        <v>2712</v>
      </c>
      <c r="E171" s="18" t="str">
        <f>VLOOKUP(A171,GCMS!A:C,3,FALSE)</f>
        <v>2-Deoxyribose 5-phosphate</v>
      </c>
    </row>
    <row r="172" spans="1:5" ht="19.95" customHeight="1">
      <c r="A172" s="18" t="s">
        <v>2658</v>
      </c>
      <c r="B172" s="18" t="str">
        <f>VLOOKUP(A172,IROA!D:E,2,FALSE)</f>
        <v>5E09</v>
      </c>
      <c r="C172" s="19" t="str">
        <f t="shared" si="2"/>
        <v>2-Hydroxyphenylacetic acid</v>
      </c>
      <c r="D172" s="18" t="str">
        <f>VLOOKUP(A172,LCMS!A:C,3,FALSE)</f>
        <v>2-Hydroxyphenylacetic acid</v>
      </c>
      <c r="E172" s="18" t="s">
        <v>2712</v>
      </c>
    </row>
    <row r="173" spans="1:5" ht="19.95" customHeight="1">
      <c r="A173" s="18" t="s">
        <v>257</v>
      </c>
      <c r="B173" s="18" t="str">
        <f>VLOOKUP(A173,IROA!D:E,2,FALSE)</f>
        <v>5E12</v>
      </c>
      <c r="C173" s="19" t="str">
        <f t="shared" si="2"/>
        <v>2-Hydroxypyridine</v>
      </c>
      <c r="D173" s="18" t="str">
        <f>VLOOKUP(A173,LCMS!A:C,3,FALSE)</f>
        <v>2-Hydroxypyridine</v>
      </c>
      <c r="E173" s="18" t="s">
        <v>2712</v>
      </c>
    </row>
    <row r="174" spans="1:5" ht="19.95" customHeight="1">
      <c r="A174" s="18" t="s">
        <v>1970</v>
      </c>
      <c r="B174" s="18" t="s">
        <v>2712</v>
      </c>
      <c r="C174" s="19" t="str">
        <f t="shared" si="2"/>
        <v>2-Isopropylmalic acid</v>
      </c>
      <c r="D174" s="18" t="s">
        <v>2712</v>
      </c>
      <c r="E174" s="18" t="str">
        <f>VLOOKUP(A174,GCMS!A:C,3,FALSE)</f>
        <v>2-Isopropylmalic acid</v>
      </c>
    </row>
    <row r="175" spans="1:5" ht="19.95" customHeight="1">
      <c r="A175" s="18" t="s">
        <v>1053</v>
      </c>
      <c r="B175" s="18" t="str">
        <f>VLOOKUP(A175,IROA!D:E,2,FALSE)</f>
        <v>2H11</v>
      </c>
      <c r="C175" s="19" t="str">
        <f t="shared" si="2"/>
        <v>2-Keto-3-deoxy-gluconic acid</v>
      </c>
      <c r="D175" s="18" t="str">
        <f>VLOOKUP(A175,LCMS!A:C,3,FALSE)</f>
        <v>2-Keto-3-deoxy-gluconic acid</v>
      </c>
      <c r="E175" s="18" t="s">
        <v>2712</v>
      </c>
    </row>
    <row r="176" spans="1:5" ht="19.95" customHeight="1">
      <c r="A176" s="18" t="s">
        <v>2659</v>
      </c>
      <c r="B176" s="18" t="str">
        <f>VLOOKUP(A176,IROA!D:E,2,FALSE)</f>
        <v>5H08</v>
      </c>
      <c r="C176" s="19" t="str">
        <f t="shared" si="2"/>
        <v>2-Methylcitric acid</v>
      </c>
      <c r="D176" s="18" t="str">
        <f>VLOOKUP(A176,LCMS!A:C,3,FALSE)</f>
        <v>2-Methylcitric acid</v>
      </c>
      <c r="E176" s="18" t="s">
        <v>2712</v>
      </c>
    </row>
    <row r="177" spans="1:5" ht="19.95" customHeight="1">
      <c r="A177" s="18" t="s">
        <v>350</v>
      </c>
      <c r="B177" s="18" t="str">
        <f>VLOOKUP(A177,IROA!D:E,2,FALSE)</f>
        <v>5G10</v>
      </c>
      <c r="C177" s="19" t="str">
        <f t="shared" si="2"/>
        <v>2-Quinolinecarboxylic acid</v>
      </c>
      <c r="D177" s="18" t="str">
        <f>VLOOKUP(A177,LCMS!A:C,3,FALSE)</f>
        <v>2-Quinolinecarboxylic acid</v>
      </c>
      <c r="E177" s="18" t="s">
        <v>2712</v>
      </c>
    </row>
    <row r="178" spans="1:5" ht="19.95" customHeight="1">
      <c r="A178" s="18" t="s">
        <v>548</v>
      </c>
      <c r="B178" s="18" t="str">
        <f>VLOOKUP(A178,IROA!D:E,2,FALSE)</f>
        <v>5H12</v>
      </c>
      <c r="C178" s="19" t="str">
        <f t="shared" si="2"/>
        <v>2,3-Diaminopropionic acid</v>
      </c>
      <c r="D178" s="18" t="str">
        <f>VLOOKUP(A178,LCMS!A:C,3,FALSE)</f>
        <v>2,3-Diaminopropionic acid</v>
      </c>
      <c r="E178" s="18" t="s">
        <v>2712</v>
      </c>
    </row>
    <row r="179" spans="1:5" ht="19.95" customHeight="1">
      <c r="A179" s="18" t="s">
        <v>239</v>
      </c>
      <c r="B179" s="18" t="str">
        <f>VLOOKUP(A179,IROA!D:E,2,FALSE)</f>
        <v>5D05</v>
      </c>
      <c r="C179" s="19" t="str">
        <f t="shared" si="2"/>
        <v>2,3-Dihydroxybenzoic acid</v>
      </c>
      <c r="D179" s="18" t="str">
        <f>VLOOKUP(A179,LCMS!A:C,3,FALSE)</f>
        <v>2,3-Dihydroxybenzoic acid</v>
      </c>
      <c r="E179" s="18" t="s">
        <v>2712</v>
      </c>
    </row>
    <row r="180" spans="1:5" ht="19.95" customHeight="1">
      <c r="A180" s="18" t="s">
        <v>514</v>
      </c>
      <c r="B180" s="18" t="str">
        <f>VLOOKUP(A180,IROA!D:E,2,FALSE)</f>
        <v>4A05</v>
      </c>
      <c r="C180" s="19" t="str">
        <f t="shared" si="2"/>
        <v>2,4-Dihydroxypteridine</v>
      </c>
      <c r="D180" s="18" t="str">
        <f>VLOOKUP(A180,LCMS!A:C,3,FALSE)</f>
        <v>2,4-Dihydroxypteridine</v>
      </c>
      <c r="E180" s="18" t="s">
        <v>2712</v>
      </c>
    </row>
    <row r="181" spans="1:5" ht="19.95" customHeight="1">
      <c r="A181" s="18" t="s">
        <v>361</v>
      </c>
      <c r="B181" s="18" t="str">
        <f>VLOOKUP(A181,IROA!D:E,2,FALSE)</f>
        <v>2B09</v>
      </c>
      <c r="C181" s="19" t="str">
        <f t="shared" si="2"/>
        <v>2,5-Dihydroxybenzoic acid</v>
      </c>
      <c r="D181" s="18" t="str">
        <f>VLOOKUP(A181,LCMS!A:C,3,FALSE)</f>
        <v>2,5-Dihydroxybenzoic acid</v>
      </c>
      <c r="E181" s="18" t="s">
        <v>2712</v>
      </c>
    </row>
    <row r="182" spans="1:5" ht="19.95" customHeight="1">
      <c r="A182" s="18" t="s">
        <v>378</v>
      </c>
      <c r="B182" s="18" t="str">
        <f>VLOOKUP(A182,IROA!D:E,2,FALSE)</f>
        <v>6B07</v>
      </c>
      <c r="C182" s="19" t="str">
        <f t="shared" si="2"/>
        <v>2,6-Dihydroxypyridine</v>
      </c>
      <c r="D182" s="18" t="str">
        <f>VLOOKUP(A182,LCMS!A:C,3,FALSE)</f>
        <v>2,6-Dihydroxypyridine</v>
      </c>
      <c r="E182" s="18" t="s">
        <v>2712</v>
      </c>
    </row>
    <row r="183" spans="1:5" ht="19.95" customHeight="1">
      <c r="A183" s="18" t="s">
        <v>590</v>
      </c>
      <c r="B183" s="18" t="str">
        <f>VLOOKUP(A183,IROA!D:E,2,FALSE)</f>
        <v>6C02</v>
      </c>
      <c r="C183" s="19" t="str">
        <f t="shared" si="2"/>
        <v>2',4'-Dihydroxyacetophenone</v>
      </c>
      <c r="D183" s="18" t="str">
        <f>VLOOKUP(A183,LCMS!A:C,3,FALSE)</f>
        <v>2',4'-Dihydroxyacetophenone</v>
      </c>
      <c r="E183" s="18" t="s">
        <v>2712</v>
      </c>
    </row>
    <row r="184" spans="1:5" ht="19.95" customHeight="1">
      <c r="A184" s="18" t="s">
        <v>583</v>
      </c>
      <c r="B184" s="18" t="str">
        <f>VLOOKUP(A184,IROA!D:E,2,FALSE)</f>
        <v>5G07</v>
      </c>
      <c r="C184" s="19" t="str">
        <f t="shared" si="2"/>
        <v>3-(2-Hydroxyphenyl)propanoic acid</v>
      </c>
      <c r="D184" s="18" t="str">
        <f>VLOOKUP(A184,LCMS!A:C,3,FALSE)</f>
        <v>3-(2-Hydroxyphenyl)propanoic acid</v>
      </c>
      <c r="E184" s="18" t="s">
        <v>2712</v>
      </c>
    </row>
    <row r="185" spans="1:5" ht="19.95" customHeight="1">
      <c r="A185" s="18" t="s">
        <v>355</v>
      </c>
      <c r="B185" s="18" t="str">
        <f>VLOOKUP(A185,IROA!D:E,2,FALSE)</f>
        <v>5H06</v>
      </c>
      <c r="C185" s="19" t="str">
        <f t="shared" si="2"/>
        <v>3-Amino-4-hydroxybenzoic acid</v>
      </c>
      <c r="D185" s="18" t="str">
        <f>VLOOKUP(A185,LCMS!A:C,3,FALSE)</f>
        <v>3-Amino-4-hydroxybenzoic acid</v>
      </c>
      <c r="E185" s="18" t="s">
        <v>2712</v>
      </c>
    </row>
    <row r="186" spans="1:5" ht="19.95" customHeight="1">
      <c r="A186" s="18" t="s">
        <v>247</v>
      </c>
      <c r="B186" s="18" t="str">
        <f>VLOOKUP(A186,IROA!D:E,2,FALSE)</f>
        <v>5E03</v>
      </c>
      <c r="C186" s="19" t="str">
        <f t="shared" si="2"/>
        <v>3-Amino-5-Hydroxybenzoic acid</v>
      </c>
      <c r="D186" s="18" t="str">
        <f>VLOOKUP(A186,LCMS!A:C,3,FALSE)</f>
        <v>3-Amino-5-Hydroxybenzoic acid</v>
      </c>
      <c r="E186" s="18" t="s">
        <v>2712</v>
      </c>
    </row>
    <row r="187" spans="1:5" ht="19.95" customHeight="1">
      <c r="A187" s="18" t="s">
        <v>157</v>
      </c>
      <c r="B187" s="18" t="str">
        <f>VLOOKUP(A187,IROA!D:E,2,FALSE)</f>
        <v>2A07</v>
      </c>
      <c r="C187" s="19" t="str">
        <f t="shared" si="2"/>
        <v>3-Dehydroshikimic acid</v>
      </c>
      <c r="D187" s="18" t="str">
        <f>VLOOKUP(A187,LCMS!A:C,3,FALSE)</f>
        <v>3-Dehydroshikimic acid</v>
      </c>
      <c r="E187" s="18" t="s">
        <v>2712</v>
      </c>
    </row>
    <row r="188" spans="1:5" ht="19.95" customHeight="1">
      <c r="A188" s="18" t="s">
        <v>266</v>
      </c>
      <c r="B188" s="18" t="str">
        <f>VLOOKUP(A188,IROA!D:E,2,FALSE)</f>
        <v>5F06</v>
      </c>
      <c r="C188" s="19" t="str">
        <f t="shared" si="2"/>
        <v>3-Hydroxyanthranilic acid</v>
      </c>
      <c r="D188" s="18" t="str">
        <f>VLOOKUP(A188,LCMS!A:C,3,FALSE)</f>
        <v>3-Hydroxyanthranilic acid</v>
      </c>
      <c r="E188" s="18" t="str">
        <f>VLOOKUP(A188,GCMS!A:C,3,FALSE)</f>
        <v>3-Hydroxyanthranilic acid</v>
      </c>
    </row>
    <row r="189" spans="1:5" ht="19.95" customHeight="1">
      <c r="A189" s="18" t="s">
        <v>195</v>
      </c>
      <c r="B189" s="18" t="str">
        <f>VLOOKUP(A189,IROA!D:E,2,FALSE)</f>
        <v>2E08</v>
      </c>
      <c r="C189" s="19" t="str">
        <f t="shared" si="2"/>
        <v>3-Hydroxymethylglutaric acid</v>
      </c>
      <c r="D189" s="18" t="str">
        <f>VLOOKUP(A189,LCMS!A:C,3,FALSE)</f>
        <v>3-Hydroxymethylglutaric acid</v>
      </c>
      <c r="E189" s="18" t="s">
        <v>2712</v>
      </c>
    </row>
    <row r="190" spans="1:5" ht="19.95" customHeight="1">
      <c r="A190" s="18" t="s">
        <v>294</v>
      </c>
      <c r="B190" s="18" t="str">
        <f>VLOOKUP(A190,IROA!D:E,2,FALSE)</f>
        <v>6C07</v>
      </c>
      <c r="C190" s="19" t="str">
        <f t="shared" si="2"/>
        <v>3-Methoxy-4-Hydroxymandelic acid</v>
      </c>
      <c r="D190" s="18" t="str">
        <f>VLOOKUP(A190,LCMS!A:C,3,FALSE)</f>
        <v>3-Methoxy-4-Hydroxymandelic acid</v>
      </c>
      <c r="E190" s="18" t="s">
        <v>2712</v>
      </c>
    </row>
    <row r="191" spans="1:5" ht="19.95" customHeight="1">
      <c r="A191" s="18" t="s">
        <v>282</v>
      </c>
      <c r="B191" s="18" t="str">
        <f>VLOOKUP(A191,IROA!D:E,2,FALSE)</f>
        <v>5G08</v>
      </c>
      <c r="C191" s="19" t="str">
        <f t="shared" si="2"/>
        <v>3-Methoxytyramine</v>
      </c>
      <c r="D191" s="18" t="str">
        <f>VLOOKUP(A191,LCMS!A:C,3,FALSE)</f>
        <v>3-Methoxytyramine</v>
      </c>
      <c r="E191" s="18" t="str">
        <f>VLOOKUP(A191,GCMS!A:C,3,FALSE)</f>
        <v>3-Methoxytyramine</v>
      </c>
    </row>
    <row r="192" spans="1:5" ht="19.95" customHeight="1">
      <c r="A192" s="18" t="s">
        <v>2661</v>
      </c>
      <c r="B192" s="18" t="str">
        <f>VLOOKUP(A192,IROA!D:E,2,FALSE)</f>
        <v>6E01</v>
      </c>
      <c r="C192" s="19" t="str">
        <f t="shared" si="2"/>
        <v>3-Methyl-2-Oxindole</v>
      </c>
      <c r="D192" s="18" t="str">
        <f>VLOOKUP(A192,LCMS!A:C,3,FALSE)</f>
        <v>3-Methyl-2-Oxindole</v>
      </c>
      <c r="E192" s="18" t="s">
        <v>2712</v>
      </c>
    </row>
    <row r="193" spans="1:5" ht="19.95" customHeight="1">
      <c r="A193" s="18" t="s">
        <v>296</v>
      </c>
      <c r="B193" s="18" t="str">
        <f>VLOOKUP(A193,IROA!D:E,2,FALSE)</f>
        <v>6E02</v>
      </c>
      <c r="C193" s="19" t="str">
        <f t="shared" si="2"/>
        <v>3-Methyladenine</v>
      </c>
      <c r="D193" s="18" t="str">
        <f>VLOOKUP(A193,LCMS!A:C,3,FALSE)</f>
        <v>3-Methyladenine</v>
      </c>
      <c r="E193" s="18" t="s">
        <v>2712</v>
      </c>
    </row>
    <row r="194" spans="1:5" ht="19.95" customHeight="1">
      <c r="A194" s="18" t="s">
        <v>175</v>
      </c>
      <c r="B194" s="18" t="str">
        <f>VLOOKUP(A194,IROA!D:E,2,FALSE)</f>
        <v>1B01</v>
      </c>
      <c r="C194" s="19" t="str">
        <f t="shared" ref="C194:C257" si="3">IF(D194="-",E194,D194)</f>
        <v>3-Methylhistidine</v>
      </c>
      <c r="D194" s="18" t="str">
        <f>VLOOKUP(A194,LCMS!A:C,3,FALSE)</f>
        <v>3-Methylhistidine</v>
      </c>
      <c r="E194" s="18" t="s">
        <v>2712</v>
      </c>
    </row>
    <row r="195" spans="1:5" ht="19.95" customHeight="1">
      <c r="A195" s="18" t="s">
        <v>1097</v>
      </c>
      <c r="B195" s="18" t="str">
        <f>VLOOKUP(A195,IROA!D:E,2,FALSE)</f>
        <v>3B12</v>
      </c>
      <c r="C195" s="19" t="str">
        <f t="shared" si="3"/>
        <v>3-Phosphoglyceric acid</v>
      </c>
      <c r="D195" s="18" t="s">
        <v>2712</v>
      </c>
      <c r="E195" s="18" t="str">
        <f>VLOOKUP(A195,GCMS!A:C,3,FALSE)</f>
        <v>3-Phosphoglyceric acid</v>
      </c>
    </row>
    <row r="196" spans="1:5" ht="19.95" customHeight="1">
      <c r="A196" s="18" t="s">
        <v>761</v>
      </c>
      <c r="B196" s="18" t="str">
        <f>VLOOKUP(A196,IROA!D:E,2,FALSE)</f>
        <v>5H07</v>
      </c>
      <c r="C196" s="19" t="str">
        <f t="shared" si="3"/>
        <v>3,4 Dihydroxymandelic acid</v>
      </c>
      <c r="D196" s="18" t="str">
        <f>VLOOKUP(A196,LCMS!A:C,3,FALSE)</f>
        <v>3,4 Dihydroxymandelic acid</v>
      </c>
      <c r="E196" s="18" t="s">
        <v>2712</v>
      </c>
    </row>
    <row r="197" spans="1:5" ht="19.95" customHeight="1">
      <c r="A197" s="18" t="s">
        <v>259</v>
      </c>
      <c r="B197" s="18" t="str">
        <f>VLOOKUP(A197,IROA!D:E,2,FALSE)</f>
        <v>5F01</v>
      </c>
      <c r="C197" s="19" t="str">
        <f t="shared" si="3"/>
        <v>3,4-Dihydroxybenzeneacetic acid</v>
      </c>
      <c r="D197" s="18" t="str">
        <f>VLOOKUP(A197,LCMS!A:C,3,FALSE)</f>
        <v>3,4-Dihydroxybenzeneacetic acid</v>
      </c>
      <c r="E197" s="18" t="str">
        <f>VLOOKUP(A197,GCMS!A:C,3,FALSE)</f>
        <v>3,4-Dihydroxybenzeneacetic acid</v>
      </c>
    </row>
    <row r="198" spans="1:5" ht="19.95" customHeight="1">
      <c r="A198" s="18" t="s">
        <v>250</v>
      </c>
      <c r="B198" s="18" t="str">
        <f>VLOOKUP(A198,IROA!D:E,2,FALSE)</f>
        <v>5E05</v>
      </c>
      <c r="C198" s="19" t="str">
        <f t="shared" si="3"/>
        <v>3,4-Dihydroxybenzoic acid</v>
      </c>
      <c r="D198" s="18" t="str">
        <f>VLOOKUP(A198,LCMS!A:C,3,FALSE)</f>
        <v>3,4-Dihydroxybenzoic acid</v>
      </c>
      <c r="E198" s="18" t="s">
        <v>2712</v>
      </c>
    </row>
    <row r="199" spans="1:5" ht="19.95" customHeight="1">
      <c r="A199" s="18" t="s">
        <v>551</v>
      </c>
      <c r="B199" s="18" t="str">
        <f>VLOOKUP(A199,IROA!D:E,2,FALSE)</f>
        <v>4F05</v>
      </c>
      <c r="C199" s="19" t="str">
        <f t="shared" si="3"/>
        <v>3,4-Dihydroxyphenylglycol</v>
      </c>
      <c r="D199" s="18" t="str">
        <f>VLOOKUP(A199,LCMS!A:C,3,FALSE)</f>
        <v>3,4-Dihydroxyphenylglycol</v>
      </c>
      <c r="E199" s="18" t="s">
        <v>2712</v>
      </c>
    </row>
    <row r="200" spans="1:5" ht="19.95" customHeight="1">
      <c r="A200" s="18" t="s">
        <v>188</v>
      </c>
      <c r="B200" s="18" t="str">
        <f>VLOOKUP(A200,IROA!D:E,2,FALSE)</f>
        <v>2D07</v>
      </c>
      <c r="C200" s="19" t="str">
        <f t="shared" si="3"/>
        <v>4-Acetamidobutyric acid</v>
      </c>
      <c r="D200" s="18" t="str">
        <f>VLOOKUP(A200,LCMS!A:C,3,FALSE)</f>
        <v>4-Acetamidobutyric acid</v>
      </c>
      <c r="E200" s="18" t="s">
        <v>2712</v>
      </c>
    </row>
    <row r="201" spans="1:5" ht="19.95" customHeight="1">
      <c r="A201" s="18" t="s">
        <v>646</v>
      </c>
      <c r="B201" s="18" t="str">
        <f>VLOOKUP(A201,IROA!D:E,2,FALSE)</f>
        <v>5C05</v>
      </c>
      <c r="C201" s="19" t="str">
        <f t="shared" si="3"/>
        <v>4-Aminobenzoic acid</v>
      </c>
      <c r="D201" s="18" t="str">
        <f>VLOOKUP(A201,LCMS!A:C,3,FALSE)</f>
        <v>4-Aminobenzoic acid</v>
      </c>
      <c r="E201" s="18" t="s">
        <v>2712</v>
      </c>
    </row>
    <row r="202" spans="1:5" ht="19.95" customHeight="1">
      <c r="A202" s="18" t="s">
        <v>118</v>
      </c>
      <c r="B202" s="18" t="str">
        <f>VLOOKUP(A202,IROA!D:E,2,FALSE)</f>
        <v>3G09</v>
      </c>
      <c r="C202" s="19" t="str">
        <f t="shared" si="3"/>
        <v>4-Guanidinobutyric acid</v>
      </c>
      <c r="D202" s="18" t="str">
        <f>VLOOKUP(A202,LCMS!A:C,3,FALSE)</f>
        <v>4-Guanidinobutyric acid</v>
      </c>
      <c r="E202" s="18" t="s">
        <v>2712</v>
      </c>
    </row>
    <row r="203" spans="1:5" ht="19.95" customHeight="1">
      <c r="A203" s="18" t="s">
        <v>281</v>
      </c>
      <c r="B203" s="18" t="str">
        <f>VLOOKUP(A203,IROA!D:E,2,FALSE)</f>
        <v>5G06</v>
      </c>
      <c r="C203" s="19" t="str">
        <f t="shared" si="3"/>
        <v>4-Hydroxybenzaldehyde</v>
      </c>
      <c r="D203" s="18" t="str">
        <f>VLOOKUP(A203,LCMS!A:C,3,FALSE)</f>
        <v>4-Hydroxybenzaldehyde</v>
      </c>
      <c r="E203" s="18" t="s">
        <v>2712</v>
      </c>
    </row>
    <row r="204" spans="1:5" ht="19.95" customHeight="1">
      <c r="A204" s="18" t="s">
        <v>755</v>
      </c>
      <c r="B204" s="18" t="str">
        <f>VLOOKUP(A204,IROA!D:E,2,FALSE)</f>
        <v>4G10</v>
      </c>
      <c r="C204" s="19" t="str">
        <f t="shared" si="3"/>
        <v>4-Hydroxyphenylglycine</v>
      </c>
      <c r="D204" s="18" t="str">
        <f>VLOOKUP(A204,LCMS!A:C,3,FALSE)</f>
        <v>4-Hydroxyphenylglycine</v>
      </c>
      <c r="E204" s="18" t="s">
        <v>2712</v>
      </c>
    </row>
    <row r="205" spans="1:5" ht="19.95" customHeight="1">
      <c r="A205" s="18" t="s">
        <v>625</v>
      </c>
      <c r="B205" s="18" t="str">
        <f>VLOOKUP(A205,IROA!D:E,2,FALSE)</f>
        <v>4C06</v>
      </c>
      <c r="C205" s="19" t="str">
        <f t="shared" si="3"/>
        <v>4-Imidazoleacetic acid</v>
      </c>
      <c r="D205" s="18" t="str">
        <f>VLOOKUP(A205,LCMS!A:C,3,FALSE)</f>
        <v>4-Imidazoleacetic acid</v>
      </c>
      <c r="E205" s="18" t="s">
        <v>2712</v>
      </c>
    </row>
    <row r="206" spans="1:5" ht="19.95" customHeight="1">
      <c r="A206" s="18" t="s">
        <v>333</v>
      </c>
      <c r="B206" s="18" t="str">
        <f>VLOOKUP(A206,IROA!D:E,2,FALSE)</f>
        <v>2C07</v>
      </c>
      <c r="C206" s="19" t="str">
        <f t="shared" si="3"/>
        <v>4-Pyridoxic acid</v>
      </c>
      <c r="D206" s="18" t="str">
        <f>VLOOKUP(A206,LCMS!A:C,3,FALSE)</f>
        <v>4-Pyridoxic acid</v>
      </c>
      <c r="E206" s="18" t="s">
        <v>2712</v>
      </c>
    </row>
    <row r="207" spans="1:5" ht="19.95" customHeight="1">
      <c r="A207" s="18" t="s">
        <v>386</v>
      </c>
      <c r="B207" s="18" t="str">
        <f>VLOOKUP(A207,IROA!D:E,2,FALSE)</f>
        <v>6A02</v>
      </c>
      <c r="C207" s="19" t="str">
        <f t="shared" si="3"/>
        <v>4-Quinolinecarboxylic acid</v>
      </c>
      <c r="D207" s="18" t="str">
        <f>VLOOKUP(A207,LCMS!A:C,3,FALSE)</f>
        <v>4-Quinolinecarboxylic acid</v>
      </c>
      <c r="E207" s="18" t="s">
        <v>2712</v>
      </c>
    </row>
    <row r="208" spans="1:5" ht="19.95" customHeight="1">
      <c r="A208" s="18" t="s">
        <v>91</v>
      </c>
      <c r="B208" s="18" t="str">
        <f>VLOOKUP(A208,IROA!D:E,2,FALSE)</f>
        <v>3D03</v>
      </c>
      <c r="C208" s="19" t="str">
        <f t="shared" si="3"/>
        <v>5-Aminolevulinic acid</v>
      </c>
      <c r="D208" s="18" t="str">
        <f>VLOOKUP(A208,LCMS!A:C,3,FALSE)</f>
        <v>5-Aminolevulinic acid</v>
      </c>
      <c r="E208" s="18" t="s">
        <v>2712</v>
      </c>
    </row>
    <row r="209" spans="1:5" ht="19.95" customHeight="1">
      <c r="A209" s="18" t="s">
        <v>594</v>
      </c>
      <c r="B209" s="18" t="str">
        <f>VLOOKUP(A209,IROA!D:E,2,FALSE)</f>
        <v>6E08</v>
      </c>
      <c r="C209" s="19" t="str">
        <f t="shared" si="3"/>
        <v>5-Hydroxyindole-3-acetic acid</v>
      </c>
      <c r="D209" s="18" t="str">
        <f>VLOOKUP(A209,LCMS!A:C,3,FALSE)</f>
        <v>5-Hydroxyindole-3-acetic acid</v>
      </c>
      <c r="E209" s="18" t="str">
        <f>VLOOKUP(A209,GCMS!A:C,3,FALSE)</f>
        <v>5-Hydroxyindole-3-acetic acid</v>
      </c>
    </row>
    <row r="210" spans="1:5" ht="19.95" customHeight="1">
      <c r="A210" s="18" t="s">
        <v>2664</v>
      </c>
      <c r="B210" s="18" t="str">
        <f>VLOOKUP(A210,IROA!D:E,2,FALSE)</f>
        <v>4D10</v>
      </c>
      <c r="C210" s="19" t="str">
        <f t="shared" si="3"/>
        <v>5-Hydroxytryptophan</v>
      </c>
      <c r="D210" s="18" t="str">
        <f>VLOOKUP(A210,LCMS!A:C,3,FALSE)</f>
        <v>5-Hydroxytryptophan</v>
      </c>
      <c r="E210" s="18" t="s">
        <v>2712</v>
      </c>
    </row>
    <row r="211" spans="1:5" ht="19.95" customHeight="1">
      <c r="A211" s="18" t="s">
        <v>75</v>
      </c>
      <c r="B211" s="18" t="str">
        <f>VLOOKUP(A211,IROA!D:E,2,FALSE)</f>
        <v>3B01</v>
      </c>
      <c r="C211" s="19" t="str">
        <f t="shared" si="3"/>
        <v>5-Methylcytosine</v>
      </c>
      <c r="D211" s="18" t="str">
        <f>VLOOKUP(A211,LCMS!A:C,3,FALSE)</f>
        <v>5-Methylcytosine</v>
      </c>
      <c r="E211" s="18" t="s">
        <v>2712</v>
      </c>
    </row>
    <row r="212" spans="1:5" ht="19.95" customHeight="1">
      <c r="A212" s="18" t="s">
        <v>473</v>
      </c>
      <c r="B212" s="18" t="str">
        <f>VLOOKUP(A212,IROA!D:E,2,FALSE)</f>
        <v>7D11</v>
      </c>
      <c r="C212" s="19" t="str">
        <f t="shared" si="3"/>
        <v>5,6 Dimethylbenzimidazole</v>
      </c>
      <c r="D212" s="18" t="str">
        <f>VLOOKUP(A212,LCMS!A:C,3,FALSE)</f>
        <v>5,6 Dimethylbenzimidazole</v>
      </c>
      <c r="E212" s="18" t="s">
        <v>2712</v>
      </c>
    </row>
    <row r="213" spans="1:5" ht="19.95" customHeight="1">
      <c r="A213" s="18" t="s">
        <v>509</v>
      </c>
      <c r="B213" s="18" t="str">
        <f>VLOOKUP(A213,IROA!D:E,2,FALSE)</f>
        <v>3D05</v>
      </c>
      <c r="C213" s="19" t="str">
        <f t="shared" si="3"/>
        <v>5'-Deoxyadenosine</v>
      </c>
      <c r="D213" s="18" t="str">
        <f>VLOOKUP(A213,LCMS!A:C,3,FALSE)</f>
        <v>5'-Deoxyadenosine</v>
      </c>
      <c r="E213" s="18" t="s">
        <v>2712</v>
      </c>
    </row>
    <row r="214" spans="1:5" ht="19.95" customHeight="1">
      <c r="A214" s="18" t="s">
        <v>313</v>
      </c>
      <c r="B214" s="18" t="str">
        <f>VLOOKUP(A214,IROA!D:E,2,FALSE)</f>
        <v>3C06</v>
      </c>
      <c r="C214" s="19" t="str">
        <f t="shared" si="3"/>
        <v>ADP-Glucose</v>
      </c>
      <c r="D214" s="18" t="str">
        <f>VLOOKUP(A214,LCMS!A:C,3,FALSE)</f>
        <v>ADP-Glucose</v>
      </c>
      <c r="E214" s="18" t="s">
        <v>2712</v>
      </c>
    </row>
    <row r="215" spans="1:5" ht="19.95" customHeight="1">
      <c r="A215" s="18" t="s">
        <v>99</v>
      </c>
      <c r="B215" s="18" t="str">
        <f>VLOOKUP(A215,IROA!D:E,2,FALSE)</f>
        <v>3E05</v>
      </c>
      <c r="C215" s="19" t="str">
        <f t="shared" si="3"/>
        <v>AICAR</v>
      </c>
      <c r="D215" s="18" t="str">
        <f>VLOOKUP(A215,LCMS!A:C,3,FALSE)</f>
        <v>AICAR</v>
      </c>
      <c r="E215" s="18" t="s">
        <v>2712</v>
      </c>
    </row>
    <row r="216" spans="1:5" ht="19.95" customHeight="1">
      <c r="A216" s="18" t="s">
        <v>542</v>
      </c>
      <c r="B216" s="18" t="str">
        <f>VLOOKUP(A216,IROA!D:E,2,FALSE)</f>
        <v>4E03</v>
      </c>
      <c r="C216" s="19" t="str">
        <f t="shared" si="3"/>
        <v>Allothreonine</v>
      </c>
      <c r="D216" s="18" t="str">
        <f>VLOOKUP(A216,LCMS!A:C,3,FALSE)</f>
        <v>Allothreonine</v>
      </c>
      <c r="E216" s="18" t="s">
        <v>2712</v>
      </c>
    </row>
    <row r="217" spans="1:5" ht="19.95" customHeight="1">
      <c r="A217" s="18" t="s">
        <v>751</v>
      </c>
      <c r="B217" s="18" t="str">
        <f>VLOOKUP(A217,IROA!D:E,2,FALSE)</f>
        <v>4A11</v>
      </c>
      <c r="C217" s="19" t="str">
        <f t="shared" si="3"/>
        <v>Aniline-2-sulfonate</v>
      </c>
      <c r="D217" s="18" t="str">
        <f>VLOOKUP(A217,LCMS!A:C,3,FALSE)</f>
        <v>Aniline-2-sulfonate</v>
      </c>
      <c r="E217" s="18" t="s">
        <v>2712</v>
      </c>
    </row>
    <row r="218" spans="1:5" ht="19.95" customHeight="1">
      <c r="A218" s="18" t="s">
        <v>1168</v>
      </c>
      <c r="B218" s="18" t="s">
        <v>2712</v>
      </c>
      <c r="C218" s="19" t="str">
        <f t="shared" si="3"/>
        <v>Anthranilic acid</v>
      </c>
      <c r="D218" s="18" t="s">
        <v>2712</v>
      </c>
      <c r="E218" s="18" t="str">
        <f>VLOOKUP(A218,GCMS!A:C,3,FALSE)</f>
        <v>Anthranilic acid</v>
      </c>
    </row>
    <row r="219" spans="1:5" ht="19.95" customHeight="1">
      <c r="A219" s="18" t="s">
        <v>1163</v>
      </c>
      <c r="B219" s="18" t="str">
        <f>VLOOKUP(A219,IROA!D:E,2,FALSE)</f>
        <v>6G08</v>
      </c>
      <c r="C219" s="19" t="str">
        <f t="shared" si="3"/>
        <v>Arabitol</v>
      </c>
      <c r="D219" s="18" t="s">
        <v>2712</v>
      </c>
      <c r="E219" s="18" t="str">
        <f>VLOOKUP(A219,GCMS!A:C,3,FALSE)</f>
        <v>Arabitol</v>
      </c>
    </row>
    <row r="220" spans="1:5" ht="19.95" customHeight="1">
      <c r="A220" s="18" t="s">
        <v>1229</v>
      </c>
      <c r="B220" s="18" t="str">
        <f>VLOOKUP(A220,IROA!D:E,2,FALSE)</f>
        <v>5E02</v>
      </c>
      <c r="C220" s="19" t="str">
        <f t="shared" si="3"/>
        <v>Benzoic acid</v>
      </c>
      <c r="D220" s="18" t="s">
        <v>2712</v>
      </c>
      <c r="E220" s="18" t="str">
        <f>VLOOKUP(A220,GCMS!A:C,3,FALSE)</f>
        <v>Benzoic acid</v>
      </c>
    </row>
    <row r="221" spans="1:5" ht="19.95" customHeight="1">
      <c r="A221" s="18" t="s">
        <v>284</v>
      </c>
      <c r="B221" s="18" t="str">
        <f>VLOOKUP(A221,IROA!D:E,2,FALSE)</f>
        <v>5G09</v>
      </c>
      <c r="C221" s="19" t="str">
        <f t="shared" si="3"/>
        <v>Benzylamine</v>
      </c>
      <c r="D221" s="18" t="str">
        <f>VLOOKUP(A221,LCMS!A:C,3,FALSE)</f>
        <v>Benzylamine</v>
      </c>
      <c r="E221" s="18" t="s">
        <v>2712</v>
      </c>
    </row>
    <row r="222" spans="1:5" ht="19.95" customHeight="1">
      <c r="A222" s="18" t="s">
        <v>299</v>
      </c>
      <c r="B222" s="18" t="str">
        <f>VLOOKUP(A222,IROA!D:E,2,FALSE)</f>
        <v>5H10</v>
      </c>
      <c r="C222" s="19" t="str">
        <f t="shared" si="3"/>
        <v>beta-Glycerophosphate</v>
      </c>
      <c r="D222" s="18" t="str">
        <f>VLOOKUP(A222,LCMS!A:C,3,FALSE)</f>
        <v>beta-Glycerophosphate</v>
      </c>
      <c r="E222" s="18" t="s">
        <v>2712</v>
      </c>
    </row>
    <row r="223" spans="1:5" ht="19.95" customHeight="1">
      <c r="A223" s="18" t="s">
        <v>164</v>
      </c>
      <c r="B223" s="18" t="str">
        <f>VLOOKUP(A223,IROA!D:E,2,FALSE)</f>
        <v>2B01</v>
      </c>
      <c r="C223" s="19" t="str">
        <f t="shared" si="3"/>
        <v>Betaine</v>
      </c>
      <c r="D223" s="18" t="str">
        <f>VLOOKUP(A223,LCMS!A:C,3,FALSE)</f>
        <v>Betaine</v>
      </c>
      <c r="E223" s="18" t="s">
        <v>2712</v>
      </c>
    </row>
    <row r="224" spans="1:5" ht="19.95" customHeight="1">
      <c r="A224" s="18" t="s">
        <v>545</v>
      </c>
      <c r="B224" s="18" t="str">
        <f>VLOOKUP(A224,IROA!D:E,2,FALSE)</f>
        <v>4E10</v>
      </c>
      <c r="C224" s="19" t="str">
        <f t="shared" si="3"/>
        <v>Biliverdin</v>
      </c>
      <c r="D224" s="18" t="str">
        <f>VLOOKUP(A224,LCMS!A:C,3,FALSE)</f>
        <v>Biliverdin</v>
      </c>
      <c r="E224" s="18" t="s">
        <v>2712</v>
      </c>
    </row>
    <row r="225" spans="1:5" ht="19.95" customHeight="1">
      <c r="A225" s="18" t="s">
        <v>83</v>
      </c>
      <c r="B225" s="18" t="str">
        <f>VLOOKUP(A225,IROA!D:E,2,FALSE)</f>
        <v>3C01</v>
      </c>
      <c r="C225" s="19" t="str">
        <f t="shared" si="3"/>
        <v>Carnitine</v>
      </c>
      <c r="D225" s="18" t="str">
        <f>VLOOKUP(A225,LCMS!A:C,3,FALSE)</f>
        <v>Carnitine</v>
      </c>
      <c r="E225" s="18" t="s">
        <v>2712</v>
      </c>
    </row>
    <row r="226" spans="1:5" ht="19.95" customHeight="1">
      <c r="A226" s="18" t="s">
        <v>2671</v>
      </c>
      <c r="B226" s="18" t="str">
        <f>VLOOKUP(A226,IROA!D:E,2,FALSE)</f>
        <v>4C11</v>
      </c>
      <c r="C226" s="19" t="str">
        <f t="shared" si="3"/>
        <v>cis-4-Hydroxyproline</v>
      </c>
      <c r="D226" s="18" t="str">
        <f>VLOOKUP(A226,LCMS!A:C,3,FALSE)</f>
        <v>cis-4-Hydroxyproline</v>
      </c>
      <c r="E226" s="18" t="s">
        <v>2712</v>
      </c>
    </row>
    <row r="227" spans="1:5" ht="19.95" customHeight="1">
      <c r="A227" s="18" t="s">
        <v>544</v>
      </c>
      <c r="B227" s="18" t="str">
        <f>VLOOKUP(A227,IROA!D:E,2,FALSE)</f>
        <v>4E08</v>
      </c>
      <c r="C227" s="19" t="str">
        <f t="shared" si="3"/>
        <v>Citramalate</v>
      </c>
      <c r="D227" s="18" t="str">
        <f>VLOOKUP(A227,LCMS!A:C,3,FALSE)</f>
        <v>Citramalate</v>
      </c>
      <c r="E227" s="18" t="s">
        <v>2712</v>
      </c>
    </row>
    <row r="228" spans="1:5" ht="19.95" customHeight="1">
      <c r="A228" s="18" t="s">
        <v>127</v>
      </c>
      <c r="B228" s="18" t="str">
        <f>VLOOKUP(A228,IROA!D:E,2,FALSE)</f>
        <v>1C05</v>
      </c>
      <c r="C228" s="19" t="str">
        <f t="shared" si="3"/>
        <v>Creatine</v>
      </c>
      <c r="D228" s="18" t="str">
        <f>VLOOKUP(A228,LCMS!A:C,3,FALSE)</f>
        <v>Creatine</v>
      </c>
      <c r="E228" s="18" t="s">
        <v>2712</v>
      </c>
    </row>
    <row r="229" spans="1:5" ht="19.95" customHeight="1">
      <c r="A229" s="18" t="s">
        <v>327</v>
      </c>
      <c r="B229" s="18" t="str">
        <f>VLOOKUP(A229,IROA!D:E,2,FALSE)</f>
        <v>1F06</v>
      </c>
      <c r="C229" s="19" t="str">
        <f t="shared" si="3"/>
        <v>Creatinine</v>
      </c>
      <c r="D229" s="18" t="str">
        <f>VLOOKUP(A229,LCMS!A:C,3,FALSE)</f>
        <v>Creatinine</v>
      </c>
      <c r="E229" s="18" t="str">
        <f>VLOOKUP(A229,GCMS!A:C,3,FALSE)</f>
        <v>Creatinine</v>
      </c>
    </row>
    <row r="230" spans="1:5" ht="19.95" customHeight="1">
      <c r="A230" s="18" t="s">
        <v>743</v>
      </c>
      <c r="B230" s="18" t="str">
        <f>VLOOKUP(A230,IROA!D:E,2,FALSE)</f>
        <v>2E06</v>
      </c>
      <c r="C230" s="19" t="str">
        <f t="shared" si="3"/>
        <v>Cystathionine</v>
      </c>
      <c r="D230" s="18" t="str">
        <f>VLOOKUP(A230,LCMS!A:C,3,FALSE)</f>
        <v>Cystathionine</v>
      </c>
      <c r="E230" s="18" t="s">
        <v>2712</v>
      </c>
    </row>
    <row r="231" spans="1:5" ht="19.95" customHeight="1">
      <c r="A231" s="18" t="s">
        <v>67</v>
      </c>
      <c r="B231" s="18" t="str">
        <f>VLOOKUP(A231,IROA!D:E,2,FALSE)</f>
        <v>2F09</v>
      </c>
      <c r="C231" s="19" t="str">
        <f t="shared" si="3"/>
        <v>Cysteic acid</v>
      </c>
      <c r="D231" s="18" t="str">
        <f>VLOOKUP(A231,LCMS!A:C,3,FALSE)</f>
        <v>Cysteic acid</v>
      </c>
      <c r="E231" s="18" t="s">
        <v>2712</v>
      </c>
    </row>
    <row r="232" spans="1:5" ht="19.95" customHeight="1">
      <c r="A232" s="18" t="s">
        <v>2672</v>
      </c>
      <c r="B232" s="18" t="str">
        <f>VLOOKUP(A232,IROA!D:E,2,FALSE)</f>
        <v>1E01</v>
      </c>
      <c r="C232" s="19" t="str">
        <f t="shared" si="3"/>
        <v>Cystine</v>
      </c>
      <c r="D232" s="18" t="str">
        <f>VLOOKUP(A232,LCMS!A:C,3,FALSE)</f>
        <v>Cystine</v>
      </c>
      <c r="E232" s="18" t="str">
        <f>VLOOKUP(A232,GCMS!A:C,3,FALSE)</f>
        <v>Cystine</v>
      </c>
    </row>
    <row r="233" spans="1:5" ht="19.95" customHeight="1">
      <c r="A233" s="18" t="s">
        <v>747</v>
      </c>
      <c r="B233" s="18" t="str">
        <f>VLOOKUP(A233,IROA!D:E,2,FALSE)</f>
        <v>3A02</v>
      </c>
      <c r="C233" s="19" t="str">
        <f t="shared" si="3"/>
        <v>Deoxycarnitine</v>
      </c>
      <c r="D233" s="18" t="str">
        <f>VLOOKUP(A233,LCMS!A:C,3,FALSE)</f>
        <v>Deoxycarnitine</v>
      </c>
      <c r="E233" s="18" t="s">
        <v>2712</v>
      </c>
    </row>
    <row r="234" spans="1:5" ht="19.95" customHeight="1">
      <c r="A234" s="18" t="s">
        <v>587</v>
      </c>
      <c r="B234" s="18" t="str">
        <f>VLOOKUP(A234,IROA!D:E,2,FALSE)</f>
        <v>6A04</v>
      </c>
      <c r="C234" s="19" t="str">
        <f t="shared" si="3"/>
        <v>Dethiobiotin</v>
      </c>
      <c r="D234" s="18" t="str">
        <f>VLOOKUP(A234,LCMS!A:C,3,FALSE)</f>
        <v>Dethiobiotin</v>
      </c>
      <c r="E234" s="18" t="s">
        <v>2712</v>
      </c>
    </row>
    <row r="235" spans="1:5" ht="19.95" customHeight="1">
      <c r="A235" s="18" t="s">
        <v>151</v>
      </c>
      <c r="B235" s="18" t="str">
        <f>VLOOKUP(A235,IROA!D:E,2,FALSE)</f>
        <v>2A01</v>
      </c>
      <c r="C235" s="19" t="str">
        <f t="shared" si="3"/>
        <v>Diaminopimelic acid</v>
      </c>
      <c r="D235" s="18" t="str">
        <f>VLOOKUP(A235,LCMS!A:C,3,FALSE)</f>
        <v>Diaminopimelic acid</v>
      </c>
      <c r="E235" s="18" t="s">
        <v>2712</v>
      </c>
    </row>
    <row r="236" spans="1:5" ht="19.95" customHeight="1">
      <c r="A236" s="18" t="s">
        <v>144</v>
      </c>
      <c r="B236" s="18" t="str">
        <f>VLOOKUP(A236,IROA!D:E,2,FALSE)</f>
        <v>1D11</v>
      </c>
      <c r="C236" s="19" t="str">
        <f t="shared" si="3"/>
        <v>Diethanolamine</v>
      </c>
      <c r="D236" s="18" t="str">
        <f>VLOOKUP(A236,LCMS!A:C,3,FALSE)</f>
        <v>Diethanolamine</v>
      </c>
      <c r="E236" s="18" t="s">
        <v>2712</v>
      </c>
    </row>
    <row r="237" spans="1:5" ht="19.95" customHeight="1">
      <c r="A237" s="18" t="s">
        <v>687</v>
      </c>
      <c r="B237" s="18" t="str">
        <f>VLOOKUP(A237,IROA!D:E,2,FALSE)</f>
        <v>5H09</v>
      </c>
      <c r="C237" s="19" t="str">
        <f t="shared" si="3"/>
        <v>Dihydrobiopterin</v>
      </c>
      <c r="D237" s="18" t="str">
        <f>VLOOKUP(A237,LCMS!A:C,3,FALSE)</f>
        <v>Dihydrobiopterin</v>
      </c>
      <c r="E237" s="18" t="s">
        <v>2712</v>
      </c>
    </row>
    <row r="238" spans="1:5" ht="19.95" customHeight="1">
      <c r="A238" s="18" t="s">
        <v>28</v>
      </c>
      <c r="B238" s="18" t="str">
        <f>VLOOKUP(A238,IROA!D:E,2,FALSE)</f>
        <v>1F04</v>
      </c>
      <c r="C238" s="19" t="str">
        <f t="shared" si="3"/>
        <v>Dihydroorotic acid</v>
      </c>
      <c r="D238" s="18" t="str">
        <f>VLOOKUP(A238,LCMS!A:C,3,FALSE)</f>
        <v>Dihydroorotic acid</v>
      </c>
      <c r="E238" s="18" t="str">
        <f>VLOOKUP(A238,GCMS!A:C,3,FALSE)</f>
        <v>Dihydroorotic acid</v>
      </c>
    </row>
    <row r="239" spans="1:5" ht="19.95" customHeight="1">
      <c r="A239" s="18" t="s">
        <v>1241</v>
      </c>
      <c r="B239" s="18" t="str">
        <f>VLOOKUP(A239,IROA!D:E,2,FALSE)</f>
        <v>3B09</v>
      </c>
      <c r="C239" s="19" t="str">
        <f t="shared" si="3"/>
        <v>Dihydroxyacetone phosphate</v>
      </c>
      <c r="D239" s="18" t="s">
        <v>2712</v>
      </c>
      <c r="E239" s="18" t="str">
        <f>VLOOKUP(A239,GCMS!A:C,3,FALSE)</f>
        <v>Dihydroxyacetone phosphate</v>
      </c>
    </row>
    <row r="240" spans="1:5" ht="19.95" customHeight="1">
      <c r="A240" s="18" t="s">
        <v>343</v>
      </c>
      <c r="B240" s="18" t="str">
        <f>VLOOKUP(A240,IROA!D:E,2,FALSE)</f>
        <v>2G09</v>
      </c>
      <c r="C240" s="19" t="str">
        <f t="shared" si="3"/>
        <v>dTDP-Glucose</v>
      </c>
      <c r="D240" s="18" t="str">
        <f>VLOOKUP(A240,LCMS!A:C,3,FALSE)</f>
        <v>dTDP-Glucose</v>
      </c>
      <c r="E240" s="18" t="s">
        <v>2712</v>
      </c>
    </row>
    <row r="241" spans="1:5" ht="19.95" customHeight="1">
      <c r="A241" s="18" t="s">
        <v>2000</v>
      </c>
      <c r="B241" s="18" t="str">
        <f>VLOOKUP(A241,IROA!D:E,2,FALSE)</f>
        <v>2H08</v>
      </c>
      <c r="C241" s="19" t="str">
        <f t="shared" si="3"/>
        <v>Erythritol</v>
      </c>
      <c r="D241" s="18" t="s">
        <v>2712</v>
      </c>
      <c r="E241" s="18" t="str">
        <f>VLOOKUP(A241,GCMS!A:C,3,FALSE)</f>
        <v>Erythritol</v>
      </c>
    </row>
    <row r="242" spans="1:5" ht="19.95" customHeight="1">
      <c r="A242" s="18" t="s">
        <v>1244</v>
      </c>
      <c r="B242" s="18" t="s">
        <v>2712</v>
      </c>
      <c r="C242" s="19" t="str">
        <f t="shared" si="3"/>
        <v>Erythrose 4-phosphate</v>
      </c>
      <c r="D242" s="18" t="s">
        <v>2712</v>
      </c>
      <c r="E242" s="18" t="str">
        <f>VLOOKUP(A242,GCMS!A:C,3,FALSE)</f>
        <v>Erythrose 4-phosphate</v>
      </c>
    </row>
    <row r="243" spans="1:5" ht="19.95" customHeight="1">
      <c r="A243" s="18" t="s">
        <v>2677</v>
      </c>
      <c r="B243" s="18" t="str">
        <f>VLOOKUP(A243,IROA!D:E,2,FALSE)</f>
        <v>3C07</v>
      </c>
      <c r="C243" s="19" t="str">
        <f t="shared" si="3"/>
        <v>Fructose 6-phosphate</v>
      </c>
      <c r="D243" s="18" t="str">
        <f>VLOOKUP(A243,LCMS!A:C,3,FALSE)</f>
        <v>Fructose 6-phosphate</v>
      </c>
      <c r="E243" s="18" t="str">
        <f>VLOOKUP(A243,GCMS!A:C,3,FALSE)</f>
        <v>Fructose 6-phosphate</v>
      </c>
    </row>
    <row r="244" spans="1:5" ht="19.95" customHeight="1">
      <c r="A244" s="18" t="s">
        <v>277</v>
      </c>
      <c r="B244" s="18" t="str">
        <f>VLOOKUP(A244,IROA!D:E,2,FALSE)</f>
        <v>5G04</v>
      </c>
      <c r="C244" s="19" t="str">
        <f t="shared" si="3"/>
        <v>Fumaric acid</v>
      </c>
      <c r="D244" s="18" t="str">
        <f>VLOOKUP(A244,LCMS!A:C,3,FALSE)</f>
        <v>Fumaric acid</v>
      </c>
      <c r="E244" s="18" t="str">
        <f>VLOOKUP(A244,GCMS!A:C,3,FALSE)</f>
        <v>Fumaric acid</v>
      </c>
    </row>
    <row r="245" spans="1:5" ht="19.95" customHeight="1">
      <c r="A245" s="18" t="s">
        <v>667</v>
      </c>
      <c r="B245" s="18" t="str">
        <f>VLOOKUP(A245,IROA!D:E,2,FALSE)</f>
        <v>2F11</v>
      </c>
      <c r="C245" s="19" t="str">
        <f t="shared" si="3"/>
        <v>Galactaric acid</v>
      </c>
      <c r="D245" s="18" t="str">
        <f>VLOOKUP(A245,LCMS!A:C,3,FALSE)</f>
        <v>Galactaric acid</v>
      </c>
      <c r="E245" s="18" t="s">
        <v>2712</v>
      </c>
    </row>
    <row r="246" spans="1:5" ht="19.95" customHeight="1">
      <c r="A246" s="18" t="s">
        <v>2001</v>
      </c>
      <c r="B246" s="18" t="str">
        <f>VLOOKUP(A246,IROA!D:E,2,FALSE)</f>
        <v>2C05</v>
      </c>
      <c r="C246" s="19" t="str">
        <f t="shared" si="3"/>
        <v>Galactitol</v>
      </c>
      <c r="D246" s="18" t="s">
        <v>2712</v>
      </c>
      <c r="E246" s="18" t="str">
        <f>VLOOKUP(A246,GCMS!A:C,3,FALSE)</f>
        <v>Galactitol</v>
      </c>
    </row>
    <row r="247" spans="1:5" ht="19.95" customHeight="1">
      <c r="A247" s="18" t="s">
        <v>78</v>
      </c>
      <c r="B247" s="18" t="str">
        <f>VLOOKUP(A247,IROA!D:E,2,FALSE)</f>
        <v>3A05</v>
      </c>
      <c r="C247" s="19" t="str">
        <f t="shared" si="3"/>
        <v>Galactose 1-phosphate</v>
      </c>
      <c r="D247" s="18" t="str">
        <f>VLOOKUP(A247,LCMS!A:C,3,FALSE)</f>
        <v>Galactose 1-phosphate</v>
      </c>
      <c r="E247" s="18" t="s">
        <v>2712</v>
      </c>
    </row>
    <row r="248" spans="1:5" ht="19.95" customHeight="1">
      <c r="A248" s="18" t="s">
        <v>1245</v>
      </c>
      <c r="B248" s="18" t="str">
        <f>VLOOKUP(A248,IROA!D:E,2,FALSE)</f>
        <v>5A04</v>
      </c>
      <c r="C248" s="19" t="str">
        <f t="shared" si="3"/>
        <v>Gluconolactone</v>
      </c>
      <c r="D248" s="18" t="s">
        <v>2712</v>
      </c>
      <c r="E248" s="18" t="str">
        <f>VLOOKUP(A248,GCMS!A:C,3,FALSE)</f>
        <v>Gluconolactone</v>
      </c>
    </row>
    <row r="249" spans="1:5" ht="19.95" customHeight="1">
      <c r="A249" s="18" t="s">
        <v>676</v>
      </c>
      <c r="B249" s="18" t="str">
        <f>VLOOKUP(A249,IROA!D:E,2,FALSE)</f>
        <v>6F09</v>
      </c>
      <c r="C249" s="19" t="str">
        <f t="shared" si="3"/>
        <v>Glucose</v>
      </c>
      <c r="D249" s="18" t="s">
        <v>2712</v>
      </c>
      <c r="E249" s="18" t="str">
        <f>VLOOKUP(A249,GCMS!A:C,3,FALSE)</f>
        <v>Glucose</v>
      </c>
    </row>
    <row r="250" spans="1:5" ht="19.95" customHeight="1">
      <c r="A250" s="18" t="s">
        <v>561</v>
      </c>
      <c r="B250" s="18" t="str">
        <f>VLOOKUP(A250,IROA!D:E,2,FALSE)</f>
        <v>5H11</v>
      </c>
      <c r="C250" s="19" t="str">
        <f t="shared" si="3"/>
        <v>Glucose 1-phosphate</v>
      </c>
      <c r="D250" s="18" t="str">
        <f>VLOOKUP(A250,LCMS!A:C,3,FALSE)</f>
        <v>Glucose 1-phosphate</v>
      </c>
      <c r="E250" s="18" t="s">
        <v>2712</v>
      </c>
    </row>
    <row r="251" spans="1:5" ht="19.95" customHeight="1">
      <c r="A251" s="18" t="s">
        <v>2679</v>
      </c>
      <c r="B251" s="18" t="str">
        <f>VLOOKUP(A251,IROA!D:E,2,FALSE)</f>
        <v>2G04</v>
      </c>
      <c r="C251" s="19" t="str">
        <f t="shared" si="3"/>
        <v>Glucose 6-Phosphate</v>
      </c>
      <c r="D251" s="18" t="str">
        <f>VLOOKUP(A251,LCMS!A:C,3,FALSE)</f>
        <v>Glucose 6-Phosphate</v>
      </c>
      <c r="E251" s="18" t="str">
        <f>VLOOKUP(A251,GCMS!A:C,3,FALSE)</f>
        <v>Glucose 6-phosphate</v>
      </c>
    </row>
    <row r="252" spans="1:5" ht="19.95" customHeight="1">
      <c r="A252" s="18" t="s">
        <v>41</v>
      </c>
      <c r="B252" s="18" t="str">
        <f>VLOOKUP(A252,IROA!D:E,2,FALSE)</f>
        <v>3B02</v>
      </c>
      <c r="C252" s="19" t="str">
        <f t="shared" si="3"/>
        <v>Glyceric acid</v>
      </c>
      <c r="D252" s="18" t="str">
        <f>VLOOKUP(A252,LCMS!A:C,3,FALSE)</f>
        <v>Glyceric acid</v>
      </c>
      <c r="E252" s="18" t="s">
        <v>2712</v>
      </c>
    </row>
    <row r="253" spans="1:5" ht="19.95" customHeight="1">
      <c r="A253" s="18" t="s">
        <v>560</v>
      </c>
      <c r="B253" s="18" t="str">
        <f>VLOOKUP(A253,IROA!D:E,2,FALSE)</f>
        <v>4G08</v>
      </c>
      <c r="C253" s="19" t="str">
        <f t="shared" si="3"/>
        <v>Glycerol 3-phosphate</v>
      </c>
      <c r="D253" s="18" t="str">
        <f>VLOOKUP(A253,LCMS!A:C,3,FALSE)</f>
        <v>Glycerol 3-phosphate</v>
      </c>
      <c r="E253" s="18" t="s">
        <v>2712</v>
      </c>
    </row>
    <row r="254" spans="1:5" ht="19.95" customHeight="1">
      <c r="A254" s="18" t="s">
        <v>1254</v>
      </c>
      <c r="B254" s="18" t="str">
        <f>VLOOKUP(A254,IROA!D:E,2,FALSE)</f>
        <v>1F08</v>
      </c>
      <c r="C254" s="19" t="str">
        <f t="shared" si="3"/>
        <v>Glycolic acid</v>
      </c>
      <c r="D254" s="18" t="s">
        <v>2712</v>
      </c>
      <c r="E254" s="18" t="str">
        <f>VLOOKUP(A254,GCMS!A:C,3,FALSE)</f>
        <v>Glycolic acid</v>
      </c>
    </row>
    <row r="255" spans="1:5" ht="19.95" customHeight="1">
      <c r="A255" s="18" t="s">
        <v>149</v>
      </c>
      <c r="B255" s="18" t="str">
        <f>VLOOKUP(A255,IROA!D:E,2,FALSE)</f>
        <v>1F02</v>
      </c>
      <c r="C255" s="19" t="str">
        <f t="shared" si="3"/>
        <v>Guanidinoacetate</v>
      </c>
      <c r="D255" s="18" t="str">
        <f>VLOOKUP(A255,LCMS!A:C,3,FALSE)</f>
        <v>Guanidinoacetate</v>
      </c>
      <c r="E255" s="18" t="s">
        <v>2712</v>
      </c>
    </row>
    <row r="256" spans="1:5" ht="19.95" customHeight="1">
      <c r="A256" s="18" t="s">
        <v>541</v>
      </c>
      <c r="B256" s="18" t="str">
        <f>VLOOKUP(A256,IROA!D:E,2,FALSE)</f>
        <v>4E01</v>
      </c>
      <c r="C256" s="19" t="str">
        <f t="shared" si="3"/>
        <v>Guanidinosuccinic acid</v>
      </c>
      <c r="D256" s="18" t="str">
        <f>VLOOKUP(A256,LCMS!A:C,3,FALSE)</f>
        <v>Guanidinosuccinic acid</v>
      </c>
      <c r="E256" s="18" t="s">
        <v>2712</v>
      </c>
    </row>
    <row r="257" spans="1:5" ht="19.95" customHeight="1">
      <c r="A257" s="18" t="s">
        <v>581</v>
      </c>
      <c r="B257" s="18" t="str">
        <f>VLOOKUP(A257,IROA!D:E,2,FALSE)</f>
        <v>5G01</v>
      </c>
      <c r="C257" s="19" t="str">
        <f t="shared" si="3"/>
        <v>Hippuric acid</v>
      </c>
      <c r="D257" s="18" t="str">
        <f>VLOOKUP(A257,LCMS!A:C,3,FALSE)</f>
        <v>Hippuric acid</v>
      </c>
      <c r="E257" s="18" t="s">
        <v>2712</v>
      </c>
    </row>
    <row r="258" spans="1:5" ht="19.95" customHeight="1">
      <c r="A258" s="18" t="s">
        <v>621</v>
      </c>
      <c r="B258" s="18" t="str">
        <f>VLOOKUP(A258,IROA!D:E,2,FALSE)</f>
        <v>4B03</v>
      </c>
      <c r="C258" s="19" t="str">
        <f t="shared" ref="C258:C321" si="4">IF(D258="-",E258,D258)</f>
        <v>Histidinol</v>
      </c>
      <c r="D258" s="18" t="str">
        <f>VLOOKUP(A258,LCMS!A:C,3,FALSE)</f>
        <v>Histidinol</v>
      </c>
      <c r="E258" s="18" t="s">
        <v>2712</v>
      </c>
    </row>
    <row r="259" spans="1:5" ht="19.95" customHeight="1">
      <c r="A259" s="18" t="s">
        <v>640</v>
      </c>
      <c r="B259" s="18" t="str">
        <f>VLOOKUP(A259,IROA!D:E,2,FALSE)</f>
        <v>2F03</v>
      </c>
      <c r="C259" s="19" t="str">
        <f t="shared" si="4"/>
        <v>Homocystine</v>
      </c>
      <c r="D259" s="18" t="str">
        <f>VLOOKUP(A259,LCMS!A:C,3,FALSE)</f>
        <v>Homocystine</v>
      </c>
      <c r="E259" s="18" t="s">
        <v>2712</v>
      </c>
    </row>
    <row r="260" spans="1:5" ht="19.95" customHeight="1">
      <c r="A260" s="18" t="s">
        <v>392</v>
      </c>
      <c r="B260" s="18" t="str">
        <f>VLOOKUP(A260,IROA!D:E,2,FALSE)</f>
        <v>6D05</v>
      </c>
      <c r="C260" s="19" t="str">
        <f t="shared" si="4"/>
        <v>Homogentisic acid</v>
      </c>
      <c r="D260" s="18" t="str">
        <f>VLOOKUP(A260,LCMS!A:C,3,FALSE)</f>
        <v>Homogentisic acid</v>
      </c>
      <c r="E260" s="18" t="s">
        <v>2712</v>
      </c>
    </row>
    <row r="261" spans="1:5" ht="19.95" customHeight="1">
      <c r="A261" s="20" t="s">
        <v>385</v>
      </c>
      <c r="B261" s="18" t="str">
        <f>VLOOKUP(A261,IROA!D:E,2,FALSE)</f>
        <v>6C08</v>
      </c>
      <c r="C261" s="19" t="str">
        <f t="shared" si="4"/>
        <v>Homovanillic acid</v>
      </c>
      <c r="D261" s="18" t="s">
        <v>2712</v>
      </c>
      <c r="E261" s="18" t="str">
        <f>VLOOKUP(A261,GCMS!A:C,3,FALSE)</f>
        <v>Homovanillic acid</v>
      </c>
    </row>
    <row r="262" spans="1:5" ht="19.95" customHeight="1">
      <c r="A262" s="18" t="s">
        <v>402</v>
      </c>
      <c r="B262" s="18" t="str">
        <f>VLOOKUP(A262,IROA!D:E,2,FALSE)</f>
        <v>6A08</v>
      </c>
      <c r="C262" s="19" t="str">
        <f t="shared" si="4"/>
        <v>Hydrophenyllactic acid</v>
      </c>
      <c r="D262" s="18" t="str">
        <f>VLOOKUP(A262,LCMS!A:C,3,FALSE)</f>
        <v>Hydrophenyllactic acid</v>
      </c>
      <c r="E262" s="18" t="s">
        <v>2712</v>
      </c>
    </row>
    <row r="263" spans="1:5" ht="19.95" customHeight="1">
      <c r="A263" s="20" t="s">
        <v>1</v>
      </c>
      <c r="B263" s="18" t="str">
        <f>VLOOKUP(A263,IROA!D:E,2,FALSE)</f>
        <v>1H10</v>
      </c>
      <c r="C263" s="19" t="str">
        <f t="shared" si="4"/>
        <v>Hypotaurine</v>
      </c>
      <c r="D263" s="18" t="s">
        <v>2712</v>
      </c>
      <c r="E263" s="18" t="str">
        <f>VLOOKUP(A263,GCMS!A:C,3,FALSE)</f>
        <v>Hypotaurine</v>
      </c>
    </row>
    <row r="264" spans="1:5" ht="19.95" customHeight="1">
      <c r="A264" s="20" t="s">
        <v>393</v>
      </c>
      <c r="B264" s="18" t="str">
        <f>VLOOKUP(A264,IROA!D:E,2,FALSE)</f>
        <v>6D06</v>
      </c>
      <c r="C264" s="19" t="str">
        <f t="shared" si="4"/>
        <v>Indole-3-acetaldehyde</v>
      </c>
      <c r="D264" s="18" t="s">
        <v>2712</v>
      </c>
      <c r="E264" s="18" t="str">
        <f>VLOOKUP(A264,GCMS!A:C,3,FALSE)</f>
        <v>Indole-3-acetaldehyde</v>
      </c>
    </row>
    <row r="265" spans="1:5" ht="19.95" customHeight="1">
      <c r="A265" s="18" t="s">
        <v>274</v>
      </c>
      <c r="B265" s="18" t="str">
        <f>VLOOKUP(A265,IROA!D:E,2,FALSE)</f>
        <v>5F12</v>
      </c>
      <c r="C265" s="19" t="str">
        <f t="shared" si="4"/>
        <v>Indole-3-acetamide</v>
      </c>
      <c r="D265" s="18" t="str">
        <f>VLOOKUP(A265,LCMS!A:C,3,FALSE)</f>
        <v>Indole-3-acetamide</v>
      </c>
      <c r="E265" s="18" t="str">
        <f>VLOOKUP(A265,GCMS!A:C,3,FALSE)</f>
        <v>Indole-3-acetamide</v>
      </c>
    </row>
    <row r="266" spans="1:5" ht="19.95" customHeight="1">
      <c r="A266" s="18" t="s">
        <v>1986</v>
      </c>
      <c r="B266" s="18" t="s">
        <v>2712</v>
      </c>
      <c r="C266" s="19" t="str">
        <f t="shared" si="4"/>
        <v>Indole-3-butyric acid</v>
      </c>
      <c r="D266" s="18" t="s">
        <v>2712</v>
      </c>
      <c r="E266" s="18" t="str">
        <f>VLOOKUP(A266,GCMS!A:C,3,FALSE)</f>
        <v>Indole-3-butyric acid</v>
      </c>
    </row>
    <row r="267" spans="1:5" ht="19.95" customHeight="1">
      <c r="A267" s="18" t="s">
        <v>242</v>
      </c>
      <c r="B267" s="18" t="str">
        <f>VLOOKUP(A267,IROA!D:E,2,FALSE)</f>
        <v>5D07</v>
      </c>
      <c r="C267" s="19" t="str">
        <f t="shared" si="4"/>
        <v>Indole-3-ethanol</v>
      </c>
      <c r="D267" s="18" t="str">
        <f>VLOOKUP(A267,LCMS!A:C,3,FALSE)</f>
        <v>Indole-3-ethanol</v>
      </c>
      <c r="E267" s="18" t="str">
        <f>VLOOKUP(A267,GCMS!A:C,3,FALSE)</f>
        <v>Indole-3-ethanol</v>
      </c>
    </row>
    <row r="268" spans="1:5" ht="19.95" customHeight="1">
      <c r="A268" s="18" t="s">
        <v>1987</v>
      </c>
      <c r="B268" s="18" t="s">
        <v>2712</v>
      </c>
      <c r="C268" s="19" t="str">
        <f t="shared" si="4"/>
        <v>Indole-3-lactic acid</v>
      </c>
      <c r="D268" s="18" t="s">
        <v>2712</v>
      </c>
      <c r="E268" s="18" t="str">
        <f>VLOOKUP(A268,GCMS!A:C,3,FALSE)</f>
        <v>Indole-3-lactic acid</v>
      </c>
    </row>
    <row r="269" spans="1:5" ht="19.95" customHeight="1">
      <c r="A269" s="18" t="s">
        <v>760</v>
      </c>
      <c r="B269" s="18" t="str">
        <f>VLOOKUP(A269,IROA!D:E,2,FALSE)</f>
        <v>5H04</v>
      </c>
      <c r="C269" s="19" t="str">
        <f t="shared" si="4"/>
        <v>Indole-3-pyruvic acid</v>
      </c>
      <c r="D269" s="18" t="str">
        <f>VLOOKUP(A269,LCMS!A:C,3,FALSE)</f>
        <v>Indole-3-pyruvic acid</v>
      </c>
      <c r="E269" s="18" t="str">
        <f>VLOOKUP(A269,GCMS!A:C,3,FALSE)</f>
        <v>Indole-3-pyruvic acid</v>
      </c>
    </row>
    <row r="270" spans="1:5" ht="19.95" customHeight="1">
      <c r="A270" s="18" t="s">
        <v>107</v>
      </c>
      <c r="B270" s="18" t="str">
        <f>VLOOKUP(A270,IROA!D:E,2,FALSE)</f>
        <v>3F11</v>
      </c>
      <c r="C270" s="19" t="str">
        <f t="shared" si="4"/>
        <v>Indoxyl sulfate</v>
      </c>
      <c r="D270" s="18" t="str">
        <f>VLOOKUP(A270,LCMS!A:C,3,FALSE)</f>
        <v>Indoxyl sulfate</v>
      </c>
      <c r="E270" s="18" t="str">
        <f>VLOOKUP(A270,GCMS!A:C,3,FALSE)</f>
        <v>Indoxyl sulfate</v>
      </c>
    </row>
    <row r="271" spans="1:5" ht="19.95" customHeight="1">
      <c r="A271" s="18" t="s">
        <v>370</v>
      </c>
      <c r="B271" s="18" t="str">
        <f>VLOOKUP(A271,IROA!D:E,2,FALSE)</f>
        <v>6A09</v>
      </c>
      <c r="C271" s="19" t="str">
        <f t="shared" si="4"/>
        <v>Itaconic acid</v>
      </c>
      <c r="D271" s="18" t="str">
        <f>VLOOKUP(A271,LCMS!A:C,3,FALSE)</f>
        <v>Itaconic acid</v>
      </c>
      <c r="E271" s="18" t="s">
        <v>2712</v>
      </c>
    </row>
    <row r="272" spans="1:5" ht="19.95" customHeight="1">
      <c r="A272" s="18" t="s">
        <v>216</v>
      </c>
      <c r="B272" s="18" t="str">
        <f>VLOOKUP(A272,IROA!D:E,2,FALSE)</f>
        <v>5B09</v>
      </c>
      <c r="C272" s="19" t="str">
        <f t="shared" si="4"/>
        <v>Kynurenic acid</v>
      </c>
      <c r="D272" s="18" t="str">
        <f>VLOOKUP(A272,LCMS!A:C,3,FALSE)</f>
        <v>Kynurenic acid</v>
      </c>
      <c r="E272" s="18" t="str">
        <f>VLOOKUP(A272,GCMS!A:C,3,FALSE)</f>
        <v>Kynurenic acid</v>
      </c>
    </row>
    <row r="273" spans="1:5" ht="19.95" customHeight="1">
      <c r="A273" s="18" t="s">
        <v>729</v>
      </c>
      <c r="B273" s="18" t="str">
        <f>VLOOKUP(A273,IROA!D:E,2,FALSE)</f>
        <v>2D05</v>
      </c>
      <c r="C273" s="19" t="str">
        <f t="shared" si="4"/>
        <v>Kynurenine</v>
      </c>
      <c r="D273" s="18" t="str">
        <f>VLOOKUP(A273,LCMS!A:C,3,FALSE)</f>
        <v>Kynurenine</v>
      </c>
      <c r="E273" s="18" t="str">
        <f>VLOOKUP(A273,GCMS!A:C,3,FALSE)</f>
        <v>Kynurenine</v>
      </c>
    </row>
    <row r="274" spans="1:5" ht="19.95" customHeight="1">
      <c r="A274" s="18" t="s">
        <v>347</v>
      </c>
      <c r="B274" s="18" t="str">
        <f>VLOOKUP(A274,IROA!D:E,2,FALSE)</f>
        <v>5D01</v>
      </c>
      <c r="C274" s="19" t="str">
        <f t="shared" si="4"/>
        <v>L-Tryptophanamide</v>
      </c>
      <c r="D274" s="18" t="str">
        <f>VLOOKUP(A274,LCMS!A:C,3,FALSE)</f>
        <v>L-Tryptophanamide</v>
      </c>
      <c r="E274" s="18" t="s">
        <v>2712</v>
      </c>
    </row>
    <row r="275" spans="1:5" ht="19.95" customHeight="1">
      <c r="A275" s="18" t="s">
        <v>264</v>
      </c>
      <c r="B275" s="18" t="str">
        <f>VLOOKUP(A275,IROA!D:E,2,FALSE)</f>
        <v>5F05</v>
      </c>
      <c r="C275" s="19" t="str">
        <f t="shared" si="4"/>
        <v>Lipoamide</v>
      </c>
      <c r="D275" s="18" t="str">
        <f>VLOOKUP(A275,LCMS!A:C,3,FALSE)</f>
        <v>Lipoamide</v>
      </c>
      <c r="E275" s="18" t="s">
        <v>2712</v>
      </c>
    </row>
    <row r="276" spans="1:5" ht="19.95" customHeight="1">
      <c r="A276" s="18" t="s">
        <v>642</v>
      </c>
      <c r="B276" s="18" t="str">
        <f>VLOOKUP(A276,IROA!D:E,2,FALSE)</f>
        <v>5C09</v>
      </c>
      <c r="C276" s="19" t="str">
        <f t="shared" si="4"/>
        <v>Lumichrome</v>
      </c>
      <c r="D276" s="18" t="str">
        <f>VLOOKUP(A276,LCMS!A:C,3,FALSE)</f>
        <v>Lumichrome</v>
      </c>
      <c r="E276" s="18" t="s">
        <v>2712</v>
      </c>
    </row>
    <row r="277" spans="1:5" ht="19.95" customHeight="1">
      <c r="A277" s="18" t="s">
        <v>535</v>
      </c>
      <c r="B277" s="18" t="str">
        <f>VLOOKUP(A277,IROA!D:E,2,FALSE)</f>
        <v>4D04</v>
      </c>
      <c r="C277" s="19" t="str">
        <f t="shared" si="4"/>
        <v>Maleamic acid</v>
      </c>
      <c r="D277" s="18" t="str">
        <f>VLOOKUP(A277,LCMS!A:C,3,FALSE)</f>
        <v>Maleamic acid</v>
      </c>
      <c r="E277" s="18" t="s">
        <v>2712</v>
      </c>
    </row>
    <row r="278" spans="1:5" ht="19.95" customHeight="1">
      <c r="A278" s="18" t="s">
        <v>575</v>
      </c>
      <c r="B278" s="18" t="str">
        <f>VLOOKUP(A278,IROA!D:E,2,FALSE)</f>
        <v>5B03</v>
      </c>
      <c r="C278" s="19" t="str">
        <f t="shared" si="4"/>
        <v>Maleic acid</v>
      </c>
      <c r="D278" s="18" t="str">
        <f>VLOOKUP(A278,LCMS!A:C,3,FALSE)</f>
        <v>Maleic acid</v>
      </c>
      <c r="E278" s="18" t="str">
        <f>VLOOKUP(A278,GCMS!A:C,3,FALSE)</f>
        <v>Maleic acid</v>
      </c>
    </row>
    <row r="279" spans="1:5" ht="19.95" customHeight="1">
      <c r="A279" s="18" t="s">
        <v>757</v>
      </c>
      <c r="B279" s="18" t="str">
        <f>VLOOKUP(A279,IROA!D:E,2,FALSE)</f>
        <v>5C03</v>
      </c>
      <c r="C279" s="19" t="str">
        <f t="shared" si="4"/>
        <v>Mandelic acid</v>
      </c>
      <c r="D279" s="18" t="str">
        <f>VLOOKUP(A279,LCMS!A:C,3,FALSE)</f>
        <v>Mandelic acid</v>
      </c>
      <c r="E279" s="18" t="s">
        <v>2712</v>
      </c>
    </row>
    <row r="280" spans="1:5" ht="19.95" customHeight="1">
      <c r="A280" s="18" t="s">
        <v>81</v>
      </c>
      <c r="B280" s="18" t="str">
        <f>VLOOKUP(A280,IROA!D:E,2,FALSE)</f>
        <v>3B11</v>
      </c>
      <c r="C280" s="19" t="str">
        <f t="shared" si="4"/>
        <v>Mannose 6-phosphate</v>
      </c>
      <c r="D280" s="18" t="str">
        <f>VLOOKUP(A280,LCMS!A:C,3,FALSE)</f>
        <v>Mannose 6-phosphate</v>
      </c>
      <c r="E280" s="18" t="s">
        <v>2712</v>
      </c>
    </row>
    <row r="281" spans="1:5" ht="19.95" customHeight="1">
      <c r="A281" s="18" t="s">
        <v>530</v>
      </c>
      <c r="B281" s="18" t="str">
        <f>VLOOKUP(A281,IROA!D:E,2,FALSE)</f>
        <v>4C10</v>
      </c>
      <c r="C281" s="19" t="str">
        <f t="shared" si="4"/>
        <v>Methionine sulfoximine</v>
      </c>
      <c r="D281" s="18" t="str">
        <f>VLOOKUP(A281,LCMS!A:C,3,FALSE)</f>
        <v>Methionine sulfoximine</v>
      </c>
      <c r="E281" s="18" t="s">
        <v>2712</v>
      </c>
    </row>
    <row r="282" spans="1:5" ht="19.95" customHeight="1">
      <c r="A282" s="18" t="s">
        <v>179</v>
      </c>
      <c r="B282" s="18" t="str">
        <f>VLOOKUP(A282,IROA!D:E,2,FALSE)</f>
        <v>2C09</v>
      </c>
      <c r="C282" s="19" t="str">
        <f t="shared" si="4"/>
        <v>Methylguanidine</v>
      </c>
      <c r="D282" s="18" t="str">
        <f>VLOOKUP(A282,LCMS!A:C,3,FALSE)</f>
        <v>Methylguanidine</v>
      </c>
      <c r="E282" s="18" t="s">
        <v>2712</v>
      </c>
    </row>
    <row r="283" spans="1:5" ht="19.95" customHeight="1">
      <c r="A283" s="18" t="s">
        <v>579</v>
      </c>
      <c r="B283" s="18" t="str">
        <f>VLOOKUP(A283,IROA!D:E,2,FALSE)</f>
        <v>5F09</v>
      </c>
      <c r="C283" s="19" t="str">
        <f t="shared" si="4"/>
        <v>Methylmalonic acid</v>
      </c>
      <c r="D283" s="18" t="str">
        <f>VLOOKUP(A283,LCMS!A:C,3,FALSE)</f>
        <v>Methylmalonic acid</v>
      </c>
      <c r="E283" s="18" t="s">
        <v>2712</v>
      </c>
    </row>
    <row r="284" spans="1:5" ht="19.95" customHeight="1">
      <c r="A284" s="18" t="s">
        <v>37</v>
      </c>
      <c r="B284" s="18" t="str">
        <f>VLOOKUP(A284,IROA!D:E,2,FALSE)</f>
        <v>1E08</v>
      </c>
      <c r="C284" s="19" t="str">
        <f t="shared" si="4"/>
        <v>Methylthioadenosine</v>
      </c>
      <c r="D284" s="18" t="str">
        <f>VLOOKUP(A284,LCMS!A:C,3,FALSE)</f>
        <v>Methylthioadenosine</v>
      </c>
      <c r="E284" s="18" t="s">
        <v>2712</v>
      </c>
    </row>
    <row r="285" spans="1:5" ht="19.95" customHeight="1">
      <c r="A285" s="18" t="s">
        <v>764</v>
      </c>
      <c r="B285" s="18" t="str">
        <f>VLOOKUP(A285,IROA!D:E,2,FALSE)</f>
        <v>6C06</v>
      </c>
      <c r="C285" s="19" t="str">
        <f t="shared" si="4"/>
        <v>Mevalonic acid</v>
      </c>
      <c r="D285" s="18" t="str">
        <f>VLOOKUP(A285,LCMS!A:C,3,FALSE)</f>
        <v>Mevalonic acid</v>
      </c>
      <c r="E285" s="18" t="s">
        <v>2712</v>
      </c>
    </row>
    <row r="286" spans="1:5" ht="19.95" customHeight="1">
      <c r="A286" s="18" t="s">
        <v>668</v>
      </c>
      <c r="B286" s="18" t="str">
        <f>VLOOKUP(A286,IROA!D:E,2,FALSE)</f>
        <v>2H02</v>
      </c>
      <c r="C286" s="19" t="str">
        <f t="shared" si="4"/>
        <v>N-Acetylaspartic acid</v>
      </c>
      <c r="D286" s="18" t="str">
        <f>VLOOKUP(A286,LCMS!A:C,3,FALSE)</f>
        <v>N-Acetylaspartic acid</v>
      </c>
      <c r="E286" s="18" t="s">
        <v>2712</v>
      </c>
    </row>
    <row r="287" spans="1:5" ht="19.95" customHeight="1">
      <c r="A287" s="18" t="s">
        <v>2689</v>
      </c>
      <c r="B287" s="18" t="str">
        <f>VLOOKUP(A287,IROA!D:E,2,FALSE)</f>
        <v>4A07</v>
      </c>
      <c r="C287" s="19" t="str">
        <f t="shared" si="4"/>
        <v>N-Acetylcysteine</v>
      </c>
      <c r="D287" s="18" t="str">
        <f>VLOOKUP(A287,LCMS!A:C,3,FALSE)</f>
        <v>N-Acetylcysteine</v>
      </c>
      <c r="E287" s="18" t="s">
        <v>2712</v>
      </c>
    </row>
    <row r="288" spans="1:5" ht="19.95" customHeight="1">
      <c r="A288" s="18" t="s">
        <v>750</v>
      </c>
      <c r="B288" s="18" t="str">
        <f>VLOOKUP(A288,IROA!D:E,2,FALSE)</f>
        <v>4A04</v>
      </c>
      <c r="C288" s="19" t="str">
        <f t="shared" si="4"/>
        <v>N-Acetylglutamic acid</v>
      </c>
      <c r="D288" s="18" t="str">
        <f>VLOOKUP(A288,LCMS!A:C,3,FALSE)</f>
        <v>N-Acetylglutamic acid</v>
      </c>
      <c r="E288" s="18" t="s">
        <v>2712</v>
      </c>
    </row>
    <row r="289" spans="1:5" ht="19.95" customHeight="1">
      <c r="A289" s="18" t="s">
        <v>381</v>
      </c>
      <c r="B289" s="18" t="str">
        <f>VLOOKUP(A289,IROA!D:E,2,FALSE)</f>
        <v>6C01</v>
      </c>
      <c r="C289" s="19" t="str">
        <f t="shared" si="4"/>
        <v>N-Acetylleucine</v>
      </c>
      <c r="D289" s="18" t="str">
        <f>VLOOKUP(A289,LCMS!A:C,3,FALSE)</f>
        <v>N-Acetylleucine</v>
      </c>
      <c r="E289" s="18" t="s">
        <v>2712</v>
      </c>
    </row>
    <row r="290" spans="1:5" ht="19.95" customHeight="1">
      <c r="A290" s="18" t="s">
        <v>749</v>
      </c>
      <c r="B290" s="18" t="str">
        <f>VLOOKUP(A290,IROA!D:E,2,FALSE)</f>
        <v>3E02</v>
      </c>
      <c r="C290" s="19" t="str">
        <f t="shared" si="4"/>
        <v>N-Acetylmethionine</v>
      </c>
      <c r="D290" s="18" t="str">
        <f>VLOOKUP(A290,LCMS!A:C,3,FALSE)</f>
        <v>N-Acetylmethionine</v>
      </c>
      <c r="E290" s="18" t="s">
        <v>2712</v>
      </c>
    </row>
    <row r="291" spans="1:5" ht="19.95" customHeight="1">
      <c r="A291" s="18" t="s">
        <v>1988</v>
      </c>
      <c r="B291" s="18" t="s">
        <v>2712</v>
      </c>
      <c r="C291" s="19" t="str">
        <f t="shared" si="4"/>
        <v>N-Acetylornithine</v>
      </c>
      <c r="D291" s="18" t="s">
        <v>2712</v>
      </c>
      <c r="E291" s="18" t="str">
        <f>VLOOKUP(A291,GCMS!A:C,3,FALSE)</f>
        <v>N-Acetylornithine</v>
      </c>
    </row>
    <row r="292" spans="1:5" ht="19.95" customHeight="1">
      <c r="A292" s="18" t="s">
        <v>233</v>
      </c>
      <c r="B292" s="18" t="str">
        <f>VLOOKUP(A292,IROA!D:E,2,FALSE)</f>
        <v>5C11</v>
      </c>
      <c r="C292" s="19" t="str">
        <f t="shared" si="4"/>
        <v>N-Acetylphenylalanine</v>
      </c>
      <c r="D292" s="18" t="str">
        <f>VLOOKUP(A292,LCMS!A:C,3,FALSE)</f>
        <v>N-Acetylphenylalanine</v>
      </c>
      <c r="E292" s="18" t="s">
        <v>2712</v>
      </c>
    </row>
    <row r="293" spans="1:5" ht="19.95" customHeight="1">
      <c r="A293" s="18" t="s">
        <v>619</v>
      </c>
      <c r="B293" s="18" t="str">
        <f>VLOOKUP(A293,IROA!D:E,2,FALSE)</f>
        <v>4A02</v>
      </c>
      <c r="C293" s="19" t="str">
        <f t="shared" si="4"/>
        <v>N-Acetylputrescine</v>
      </c>
      <c r="D293" s="18" t="str">
        <f>VLOOKUP(A293,LCMS!A:C,3,FALSE)</f>
        <v>N-Acetylputrescine</v>
      </c>
      <c r="E293" s="18" t="s">
        <v>2712</v>
      </c>
    </row>
    <row r="294" spans="1:5" ht="19.95" customHeight="1">
      <c r="A294" s="18" t="s">
        <v>368</v>
      </c>
      <c r="B294" s="18" t="str">
        <f>VLOOKUP(A294,IROA!D:E,2,FALSE)</f>
        <v>6A07</v>
      </c>
      <c r="C294" s="19" t="str">
        <f t="shared" si="4"/>
        <v>N-Acetylserotonin</v>
      </c>
      <c r="D294" s="18" t="str">
        <f>VLOOKUP(A294,LCMS!A:C,3,FALSE)</f>
        <v>N-Acetylserotonin</v>
      </c>
      <c r="E294" s="18" t="s">
        <v>2712</v>
      </c>
    </row>
    <row r="295" spans="1:5" ht="19.95" customHeight="1">
      <c r="A295" s="18" t="s">
        <v>2693</v>
      </c>
      <c r="B295" s="18" t="str">
        <f>VLOOKUP(A295,IROA!D:E,2,FALSE)</f>
        <v>1G07</v>
      </c>
      <c r="C295" s="19" t="str">
        <f t="shared" si="4"/>
        <v>N-Acetyltryptophan</v>
      </c>
      <c r="D295" s="18" t="str">
        <f>VLOOKUP(A295,LCMS!A:C,3,FALSE)</f>
        <v>N-Acetyltryptophan</v>
      </c>
      <c r="E295" s="18" t="s">
        <v>2712</v>
      </c>
    </row>
    <row r="296" spans="1:5" ht="19.95" customHeight="1">
      <c r="A296" s="18" t="s">
        <v>670</v>
      </c>
      <c r="B296" s="18" t="str">
        <f>VLOOKUP(A296,IROA!D:E,2,FALSE)</f>
        <v>3C11</v>
      </c>
      <c r="C296" s="19" t="str">
        <f t="shared" si="4"/>
        <v>N-alpha-Acetyllysine</v>
      </c>
      <c r="D296" s="18" t="str">
        <f>VLOOKUP(A296,LCMS!A:C,3,FALSE)</f>
        <v>N-alpha-Acetyllysine</v>
      </c>
      <c r="E296" s="18" t="s">
        <v>2712</v>
      </c>
    </row>
    <row r="297" spans="1:5" ht="19.95" customHeight="1">
      <c r="A297" s="18" t="s">
        <v>201</v>
      </c>
      <c r="B297" s="18" t="str">
        <f>VLOOKUP(A297,IROA!D:E,2,FALSE)</f>
        <v>2F04</v>
      </c>
      <c r="C297" s="19" t="str">
        <f t="shared" si="4"/>
        <v>N-Methylglutamic acid</v>
      </c>
      <c r="D297" s="18" t="str">
        <f>VLOOKUP(A297,LCMS!A:C,3,FALSE)</f>
        <v>N-Methylglutamic acid</v>
      </c>
      <c r="E297" s="18" t="s">
        <v>2712</v>
      </c>
    </row>
    <row r="298" spans="1:5" ht="19.95" customHeight="1">
      <c r="A298" s="18" t="s">
        <v>1068</v>
      </c>
      <c r="B298" s="18" t="str">
        <f>VLOOKUP(A298,IROA!D:E,2,FALSE)</f>
        <v>1H09</v>
      </c>
      <c r="C298" s="19" t="str">
        <f t="shared" si="4"/>
        <v>N-Metylalanine</v>
      </c>
      <c r="D298" s="18" t="str">
        <f>VLOOKUP(A298,LCMS!A:C,3,FALSE)</f>
        <v>N-Metylalanine</v>
      </c>
      <c r="E298" s="18" t="s">
        <v>2712</v>
      </c>
    </row>
    <row r="299" spans="1:5" ht="19.95" customHeight="1">
      <c r="A299" s="18" t="s">
        <v>390</v>
      </c>
      <c r="B299" s="18" t="str">
        <f>VLOOKUP(A299,IROA!D:E,2,FALSE)</f>
        <v>6D04</v>
      </c>
      <c r="C299" s="19" t="str">
        <f t="shared" si="4"/>
        <v>N,N-Dimethyl-1,4-phenylenediamine</v>
      </c>
      <c r="D299" s="18" t="str">
        <f>VLOOKUP(A299,LCMS!A:C,3,FALSE)</f>
        <v>N,N-Dimethyl-1,4-phenylenediamine</v>
      </c>
      <c r="E299" s="18" t="s">
        <v>2712</v>
      </c>
    </row>
    <row r="300" spans="1:5" ht="19.95" customHeight="1">
      <c r="A300" s="18" t="s">
        <v>695</v>
      </c>
      <c r="B300" s="18" t="str">
        <f>VLOOKUP(A300,IROA!D:E,2,FALSE)</f>
        <v>3F07</v>
      </c>
      <c r="C300" s="19" t="str">
        <f t="shared" si="4"/>
        <v>N,N-Dimethylarginine</v>
      </c>
      <c r="D300" s="18" t="str">
        <f>VLOOKUP(A300,LCMS!A:C,3,FALSE)</f>
        <v>N,N-Dimethylarginine</v>
      </c>
      <c r="E300" s="18" t="s">
        <v>2712</v>
      </c>
    </row>
    <row r="301" spans="1:5" ht="19.95" customHeight="1">
      <c r="A301" s="18" t="s">
        <v>76</v>
      </c>
      <c r="B301" s="18" t="str">
        <f>VLOOKUP(A301,IROA!D:E,2,FALSE)</f>
        <v>3B04</v>
      </c>
      <c r="C301" s="19" t="str">
        <f t="shared" si="4"/>
        <v>N,N,N-Trimethyllysine</v>
      </c>
      <c r="D301" s="18" t="str">
        <f>VLOOKUP(A301,LCMS!A:C,3,FALSE)</f>
        <v>N,N,N-Trimethyllysine</v>
      </c>
      <c r="E301" s="18" t="s">
        <v>2712</v>
      </c>
    </row>
    <row r="302" spans="1:5" ht="19.95" customHeight="1">
      <c r="A302" s="18" t="s">
        <v>65</v>
      </c>
      <c r="B302" s="18" t="str">
        <f>VLOOKUP(A302,IROA!D:E,2,FALSE)</f>
        <v>2H06</v>
      </c>
      <c r="C302" s="19" t="str">
        <f t="shared" si="4"/>
        <v>Nicotinamide hypoxanthine dinucleotide</v>
      </c>
      <c r="D302" s="18" t="str">
        <f>VLOOKUP(A302,LCMS!A:C,3,FALSE)</f>
        <v>Nicotinamide hypoxanthine dinucleotide</v>
      </c>
      <c r="E302" s="18" t="s">
        <v>2712</v>
      </c>
    </row>
    <row r="303" spans="1:5" ht="19.95" customHeight="1">
      <c r="A303" s="18" t="s">
        <v>141</v>
      </c>
      <c r="B303" s="18" t="str">
        <f>VLOOKUP(A303,IROA!D:E,2,FALSE)</f>
        <v>1B02</v>
      </c>
      <c r="C303" s="19" t="str">
        <f t="shared" si="4"/>
        <v>Nicotinamide mononucleotide</v>
      </c>
      <c r="D303" s="18" t="str">
        <f>VLOOKUP(A303,LCMS!A:C,3,FALSE)</f>
        <v>Nicotinamide mononucleotide</v>
      </c>
      <c r="E303" s="18" t="s">
        <v>2712</v>
      </c>
    </row>
    <row r="304" spans="1:5" ht="19.95" customHeight="1">
      <c r="A304" s="18" t="s">
        <v>215</v>
      </c>
      <c r="B304" s="18" t="str">
        <f>VLOOKUP(A304,IROA!D:E,2,FALSE)</f>
        <v>5B07</v>
      </c>
      <c r="C304" s="19" t="str">
        <f t="shared" si="4"/>
        <v>Nicotine</v>
      </c>
      <c r="D304" s="18" t="str">
        <f>VLOOKUP(A304,LCMS!A:C,3,FALSE)</f>
        <v>Nicotine</v>
      </c>
      <c r="E304" s="18" t="s">
        <v>2712</v>
      </c>
    </row>
    <row r="305" spans="1:5" ht="19.95" customHeight="1">
      <c r="A305" s="18" t="s">
        <v>698</v>
      </c>
      <c r="B305" s="18" t="str">
        <f>VLOOKUP(A305,IROA!D:E,2,FALSE)</f>
        <v>3F02</v>
      </c>
      <c r="C305" s="19" t="str">
        <f t="shared" si="4"/>
        <v>Normetanephrine</v>
      </c>
      <c r="D305" s="18" t="str">
        <f>VLOOKUP(A305,LCMS!A:C,3,FALSE)</f>
        <v>Normetanephrine</v>
      </c>
      <c r="E305" s="18" t="s">
        <v>2712</v>
      </c>
    </row>
    <row r="306" spans="1:5" ht="19.95" customHeight="1">
      <c r="A306" s="18" t="s">
        <v>321</v>
      </c>
      <c r="B306" s="18" t="str">
        <f>VLOOKUP(A306,IROA!D:E,2,FALSE)</f>
        <v>3A09</v>
      </c>
      <c r="C306" s="19" t="str">
        <f t="shared" si="4"/>
        <v>O-Acetylcarnitine</v>
      </c>
      <c r="D306" s="18" t="str">
        <f>VLOOKUP(A306,LCMS!A:C,3,FALSE)</f>
        <v>O-Acetylcarnitine</v>
      </c>
      <c r="E306" s="18" t="s">
        <v>2712</v>
      </c>
    </row>
    <row r="307" spans="1:5" ht="19.95" customHeight="1">
      <c r="A307" s="18" t="s">
        <v>312</v>
      </c>
      <c r="B307" s="18" t="str">
        <f>VLOOKUP(A307,IROA!D:E,2,FALSE)</f>
        <v>3C03</v>
      </c>
      <c r="C307" s="19" t="str">
        <f t="shared" si="4"/>
        <v>O-Acetylserine</v>
      </c>
      <c r="D307" s="18" t="str">
        <f>VLOOKUP(A307,LCMS!A:C,3,FALSE)</f>
        <v>O-Acetylserine</v>
      </c>
      <c r="E307" s="18" t="s">
        <v>2712</v>
      </c>
    </row>
    <row r="308" spans="1:5" ht="19.95" customHeight="1">
      <c r="A308" s="18" t="s">
        <v>742</v>
      </c>
      <c r="B308" s="18" t="str">
        <f>VLOOKUP(A308,IROA!D:E,2,FALSE)</f>
        <v>2E03</v>
      </c>
      <c r="C308" s="19" t="str">
        <f t="shared" si="4"/>
        <v>O-Phosphoserine</v>
      </c>
      <c r="D308" s="18" t="str">
        <f>VLOOKUP(A308,LCMS!A:C,3,FALSE)</f>
        <v>O-Phosphoserine</v>
      </c>
      <c r="E308" s="18" t="s">
        <v>2712</v>
      </c>
    </row>
    <row r="309" spans="1:5" ht="19.95" customHeight="1">
      <c r="A309" s="18" t="s">
        <v>166</v>
      </c>
      <c r="B309" s="18" t="str">
        <f>VLOOKUP(A309,IROA!D:E,2,FALSE)</f>
        <v>2B04</v>
      </c>
      <c r="C309" s="19" t="str">
        <f t="shared" si="4"/>
        <v>O-Succinyl homoserine</v>
      </c>
      <c r="D309" s="18" t="str">
        <f>VLOOKUP(A309,LCMS!A:C,3,FALSE)</f>
        <v>O-Succinyl homoserine</v>
      </c>
      <c r="E309" s="18" t="s">
        <v>2712</v>
      </c>
    </row>
    <row r="310" spans="1:5" ht="19.95" customHeight="1">
      <c r="A310" s="18" t="s">
        <v>2695</v>
      </c>
      <c r="B310" s="18" t="str">
        <f>VLOOKUP(A310,IROA!D:E,2,FALSE)</f>
        <v>4F01</v>
      </c>
      <c r="C310" s="19" t="str">
        <f t="shared" si="4"/>
        <v>Ophthalmate</v>
      </c>
      <c r="D310" s="18" t="str">
        <f>VLOOKUP(A310,LCMS!A:C,3,FALSE)</f>
        <v>Ophthalmate</v>
      </c>
      <c r="E310" s="18" t="s">
        <v>2712</v>
      </c>
    </row>
    <row r="311" spans="1:5" ht="19.95" customHeight="1">
      <c r="A311" s="18" t="s">
        <v>43</v>
      </c>
      <c r="B311" s="18" t="str">
        <f>VLOOKUP(A311,IROA!D:E,2,FALSE)</f>
        <v>3D10</v>
      </c>
      <c r="C311" s="19" t="str">
        <f t="shared" si="4"/>
        <v>Orotic acid</v>
      </c>
      <c r="D311" s="18" t="str">
        <f>VLOOKUP(A311,LCMS!A:C,3,FALSE)</f>
        <v>Orotic acid</v>
      </c>
      <c r="E311" s="18" t="str">
        <f>VLOOKUP(A311,GCMS!A:C,3,FALSE)</f>
        <v>Orotic acid</v>
      </c>
    </row>
    <row r="312" spans="1:5" ht="19.95" customHeight="1">
      <c r="A312" s="18" t="s">
        <v>662</v>
      </c>
      <c r="B312" s="18" t="str">
        <f>VLOOKUP(A312,IROA!D:E,2,FALSE)</f>
        <v>3C10</v>
      </c>
      <c r="C312" s="19" t="str">
        <f t="shared" si="4"/>
        <v>p-Octopamine</v>
      </c>
      <c r="D312" s="18" t="str">
        <f>VLOOKUP(A312,LCMS!A:C,3,FALSE)</f>
        <v>p-Octopamine</v>
      </c>
      <c r="E312" s="18" t="s">
        <v>2712</v>
      </c>
    </row>
    <row r="313" spans="1:5" ht="19.95" customHeight="1">
      <c r="A313" s="18" t="s">
        <v>104</v>
      </c>
      <c r="B313" s="18" t="str">
        <f>VLOOKUP(A313,IROA!D:E,2,FALSE)</f>
        <v>4E04</v>
      </c>
      <c r="C313" s="19" t="str">
        <f t="shared" si="4"/>
        <v>Phosphocreatine</v>
      </c>
      <c r="D313" s="18" t="str">
        <f>VLOOKUP(A313,LCMS!A:C,3,FALSE)</f>
        <v>Phosphocreatine</v>
      </c>
      <c r="E313" s="18" t="s">
        <v>2712</v>
      </c>
    </row>
    <row r="314" spans="1:5" ht="19.95" customHeight="1">
      <c r="A314" s="18" t="s">
        <v>197</v>
      </c>
      <c r="B314" s="18" t="str">
        <f>VLOOKUP(A314,IROA!D:E,2,FALSE)</f>
        <v>2E09</v>
      </c>
      <c r="C314" s="19" t="str">
        <f t="shared" si="4"/>
        <v>Phosphonoacetic acid</v>
      </c>
      <c r="D314" s="18" t="str">
        <f>VLOOKUP(A314,LCMS!A:C,3,FALSE)</f>
        <v>Phosphonoacetic acid</v>
      </c>
      <c r="E314" s="18" t="s">
        <v>2712</v>
      </c>
    </row>
    <row r="315" spans="1:5" ht="19.95" customHeight="1">
      <c r="A315" s="18" t="s">
        <v>1255</v>
      </c>
      <c r="B315" s="18" t="s">
        <v>2712</v>
      </c>
      <c r="C315" s="19" t="str">
        <f t="shared" si="4"/>
        <v>Phosphoric acid</v>
      </c>
      <c r="D315" s="18" t="s">
        <v>2712</v>
      </c>
      <c r="E315" s="18" t="str">
        <f>VLOOKUP(A315,GCMS!A:C,3,FALSE)</f>
        <v>Phosphoric acid</v>
      </c>
    </row>
    <row r="316" spans="1:5" ht="19.95" customHeight="1">
      <c r="A316" s="18" t="s">
        <v>1057</v>
      </c>
      <c r="B316" s="18" t="str">
        <f>VLOOKUP(A316,IROA!D:E,2,FALSE)</f>
        <v>6B03</v>
      </c>
      <c r="C316" s="19" t="str">
        <f t="shared" si="4"/>
        <v>Porphobilinogen</v>
      </c>
      <c r="D316" s="18" t="str">
        <f>VLOOKUP(A316,LCMS!A:C,3,FALSE)</f>
        <v>Porphobilinogen</v>
      </c>
      <c r="E316" s="18" t="s">
        <v>2712</v>
      </c>
    </row>
    <row r="317" spans="1:5" ht="19.95" customHeight="1">
      <c r="A317" s="18" t="s">
        <v>1073</v>
      </c>
      <c r="B317" s="18" t="str">
        <f>VLOOKUP(A317,IROA!D:E,2,FALSE)</f>
        <v>5B08</v>
      </c>
      <c r="C317" s="19" t="str">
        <f t="shared" si="4"/>
        <v>Pregnenolone sulfate</v>
      </c>
      <c r="D317" s="18" t="str">
        <f>VLOOKUP(A317,LCMS!A:C,3,FALSE)</f>
        <v>Pregnenolone sulfate</v>
      </c>
      <c r="E317" s="18" t="s">
        <v>2712</v>
      </c>
    </row>
    <row r="318" spans="1:5" ht="19.95" customHeight="1">
      <c r="A318" s="18" t="s">
        <v>2699</v>
      </c>
      <c r="B318" s="18" t="str">
        <f>VLOOKUP(A318,IROA!D:E,2,FALSE)</f>
        <v>5G12</v>
      </c>
      <c r="C318" s="19" t="str">
        <f t="shared" si="4"/>
        <v>Pterin</v>
      </c>
      <c r="D318" s="18" t="str">
        <f>VLOOKUP(A318,LCMS!A:C,3,FALSE)</f>
        <v>Pterin</v>
      </c>
      <c r="E318" s="18" t="s">
        <v>2712</v>
      </c>
    </row>
    <row r="319" spans="1:5" ht="19.95" customHeight="1">
      <c r="A319" s="18" t="s">
        <v>666</v>
      </c>
      <c r="B319" s="18" t="str">
        <f>VLOOKUP(A319,IROA!D:E,2,FALSE)</f>
        <v>1H06</v>
      </c>
      <c r="C319" s="19" t="str">
        <f t="shared" si="4"/>
        <v>Purine</v>
      </c>
      <c r="D319" s="18" t="str">
        <f>VLOOKUP(A319,LCMS!A:C,3,FALSE)</f>
        <v>Purine</v>
      </c>
      <c r="E319" s="18" t="s">
        <v>2712</v>
      </c>
    </row>
    <row r="320" spans="1:5" ht="19.95" customHeight="1">
      <c r="A320" s="18" t="s">
        <v>1169</v>
      </c>
      <c r="B320" s="18" t="str">
        <f>VLOOKUP(A320,IROA!D:E,2,FALSE)</f>
        <v>1F05</v>
      </c>
      <c r="C320" s="19" t="str">
        <f t="shared" si="4"/>
        <v>Quinic acid</v>
      </c>
      <c r="D320" s="18" t="str">
        <f>VLOOKUP(A320,LCMS!A:C,3,FALSE)</f>
        <v>Quinic acid</v>
      </c>
      <c r="E320" s="18" t="str">
        <f>VLOOKUP(A320,GCMS!A:C,3,FALSE)</f>
        <v>Quinic acid</v>
      </c>
    </row>
    <row r="321" spans="1:5" ht="19.95" customHeight="1">
      <c r="A321" s="18" t="s">
        <v>2700</v>
      </c>
      <c r="B321" s="18" t="str">
        <f>VLOOKUP(A321,IROA!D:E,2,FALSE)</f>
        <v>7E05</v>
      </c>
      <c r="C321" s="19" t="str">
        <f t="shared" si="4"/>
        <v>Quinoline</v>
      </c>
      <c r="D321" s="18" t="str">
        <f>VLOOKUP(A321,LCMS!A:C,3,FALSE)</f>
        <v>Quinoline</v>
      </c>
      <c r="E321" s="18" t="s">
        <v>2712</v>
      </c>
    </row>
    <row r="322" spans="1:5" ht="19.95" customHeight="1">
      <c r="A322" s="18" t="s">
        <v>178</v>
      </c>
      <c r="B322" s="18" t="str">
        <f>VLOOKUP(A322,IROA!D:E,2,FALSE)</f>
        <v>2C08</v>
      </c>
      <c r="C322" s="19" t="str">
        <f t="shared" ref="C322:C347" si="5">IF(D322="-",E322,D322)</f>
        <v>Quinolinic acid</v>
      </c>
      <c r="D322" s="18" t="str">
        <f>VLOOKUP(A322,LCMS!A:C,3,FALSE)</f>
        <v>Quinolinic acid</v>
      </c>
      <c r="E322" s="18" t="str">
        <f>VLOOKUP(A322,GCMS!A:C,3,FALSE)</f>
        <v>Quinolinic acid</v>
      </c>
    </row>
    <row r="323" spans="1:5" ht="19.95" customHeight="1">
      <c r="A323" s="18" t="s">
        <v>1282</v>
      </c>
      <c r="B323" s="18" t="str">
        <f>VLOOKUP(A323,IROA!D:E,2,FALSE)</f>
        <v>4B10</v>
      </c>
      <c r="C323" s="19" t="str">
        <f t="shared" si="5"/>
        <v>Raffinose</v>
      </c>
      <c r="D323" s="18" t="s">
        <v>2712</v>
      </c>
      <c r="E323" s="18" t="str">
        <f>VLOOKUP(A323,GCMS!A:C,3,FALSE)</f>
        <v>Raffinose</v>
      </c>
    </row>
    <row r="324" spans="1:5" ht="19.95" customHeight="1">
      <c r="A324" s="20" t="s">
        <v>651</v>
      </c>
      <c r="B324" s="18" t="str">
        <f>VLOOKUP(A324,IROA!D:E,2,FALSE)</f>
        <v>6F03</v>
      </c>
      <c r="C324" s="19" t="str">
        <f t="shared" si="5"/>
        <v>Ribitol</v>
      </c>
      <c r="D324" s="18" t="s">
        <v>2712</v>
      </c>
      <c r="E324" s="18" t="str">
        <f>VLOOKUP(A324,GCMS!A:C,3,FALSE)</f>
        <v>Ribitol</v>
      </c>
    </row>
    <row r="325" spans="1:5" ht="19.95" customHeight="1">
      <c r="A325" s="18" t="s">
        <v>558</v>
      </c>
      <c r="B325" s="18" t="str">
        <f>VLOOKUP(A325,IROA!D:E,2,FALSE)</f>
        <v>4G04</v>
      </c>
      <c r="C325" s="19" t="str">
        <f t="shared" si="5"/>
        <v>Ribose 5-phosphate</v>
      </c>
      <c r="D325" s="18" t="str">
        <f>VLOOKUP(A325,LCMS!A:C,3,FALSE)</f>
        <v>Ribose 5-phosphate</v>
      </c>
      <c r="E325" s="18" t="str">
        <f>VLOOKUP(A325,GCMS!A:C,3,FALSE)</f>
        <v>Ribose 5-phosphate</v>
      </c>
    </row>
    <row r="326" spans="1:5" ht="19.95" customHeight="1">
      <c r="A326" s="18" t="s">
        <v>1248</v>
      </c>
      <c r="B326" s="18" t="s">
        <v>2712</v>
      </c>
      <c r="C326" s="19" t="str">
        <f t="shared" si="5"/>
        <v>Ribulose 5-phosphate</v>
      </c>
      <c r="D326" s="18" t="s">
        <v>2712</v>
      </c>
      <c r="E326" s="18" t="str">
        <f>VLOOKUP(A326,GCMS!A:C,3,FALSE)</f>
        <v>Ribulose 5-phosphate</v>
      </c>
    </row>
    <row r="327" spans="1:5" ht="19.95" customHeight="1">
      <c r="A327" s="18" t="s">
        <v>768</v>
      </c>
      <c r="B327" s="18" t="str">
        <f>VLOOKUP(A327,IROA!D:E,2,FALSE)</f>
        <v>7B08</v>
      </c>
      <c r="C327" s="19" t="str">
        <f t="shared" si="5"/>
        <v>Rosmarinic acid</v>
      </c>
      <c r="D327" s="18" t="str">
        <f>VLOOKUP(A327,LCMS!A:C,3,FALSE)</f>
        <v>Rosmarinic acid</v>
      </c>
      <c r="E327" s="18" t="s">
        <v>2712</v>
      </c>
    </row>
    <row r="328" spans="1:5" ht="19.95" customHeight="1">
      <c r="A328" s="18" t="s">
        <v>101</v>
      </c>
      <c r="B328" s="18" t="str">
        <f>VLOOKUP(A328,IROA!D:E,2,FALSE)</f>
        <v>3E11</v>
      </c>
      <c r="C328" s="19" t="str">
        <f t="shared" si="5"/>
        <v>S-Adenosylhomocysteine</v>
      </c>
      <c r="D328" s="18" t="str">
        <f>VLOOKUP(A328,LCMS!A:C,3,FALSE)</f>
        <v>S-Adenosylhomocysteine</v>
      </c>
      <c r="E328" s="18" t="s">
        <v>2712</v>
      </c>
    </row>
    <row r="329" spans="1:5" ht="19.95" customHeight="1">
      <c r="A329" s="18" t="s">
        <v>519</v>
      </c>
      <c r="B329" s="18" t="str">
        <f>VLOOKUP(A329,IROA!D:E,2,FALSE)</f>
        <v>4A12</v>
      </c>
      <c r="C329" s="19" t="str">
        <f t="shared" si="5"/>
        <v>S-Carboxymethylcysteine</v>
      </c>
      <c r="D329" s="18" t="str">
        <f>VLOOKUP(A329,LCMS!A:C,3,FALSE)</f>
        <v>S-Carboxymethylcysteine</v>
      </c>
      <c r="E329" s="18" t="s">
        <v>2712</v>
      </c>
    </row>
    <row r="330" spans="1:5" ht="19.95" customHeight="1">
      <c r="A330" s="18" t="s">
        <v>624</v>
      </c>
      <c r="B330" s="18" t="str">
        <f>VLOOKUP(A330,IROA!D:E,2,FALSE)</f>
        <v>4C01</v>
      </c>
      <c r="C330" s="19" t="str">
        <f t="shared" si="5"/>
        <v>Saccharic acid</v>
      </c>
      <c r="D330" s="18" t="str">
        <f>VLOOKUP(A330,LCMS!A:C,3,FALSE)</f>
        <v>Saccharic acid</v>
      </c>
      <c r="E330" s="18" t="s">
        <v>2712</v>
      </c>
    </row>
    <row r="331" spans="1:5" ht="19.95" customHeight="1">
      <c r="A331" s="18" t="s">
        <v>400</v>
      </c>
      <c r="B331" s="18" t="str">
        <f>VLOOKUP(A331,IROA!D:E,2,FALSE)</f>
        <v>6D11</v>
      </c>
      <c r="C331" s="19" t="str">
        <f t="shared" si="5"/>
        <v>Salicylic acid</v>
      </c>
      <c r="D331" s="18" t="str">
        <f>VLOOKUP(A331,LCMS!A:C,3,FALSE)</f>
        <v>Salicylic acid</v>
      </c>
      <c r="E331" s="18" t="s">
        <v>2712</v>
      </c>
    </row>
    <row r="332" spans="1:5" ht="19.95" customHeight="1">
      <c r="A332" s="18" t="s">
        <v>26</v>
      </c>
      <c r="B332" s="18" t="str">
        <f>VLOOKUP(A332,IROA!D:E,2,FALSE)</f>
        <v>1F07</v>
      </c>
      <c r="C332" s="19" t="str">
        <f t="shared" si="5"/>
        <v>Sarcosine</v>
      </c>
      <c r="D332" s="18" t="str">
        <f>VLOOKUP(A332,LCMS!A:C,3,FALSE)</f>
        <v>Sarcosine</v>
      </c>
      <c r="E332" s="18" t="s">
        <v>2712</v>
      </c>
    </row>
    <row r="333" spans="1:5" ht="19.95" customHeight="1">
      <c r="A333" s="18" t="s">
        <v>1243</v>
      </c>
      <c r="B333" s="18" t="s">
        <v>2712</v>
      </c>
      <c r="C333" s="19" t="str">
        <f t="shared" si="5"/>
        <v>Sedoheptulose 7-phosphate</v>
      </c>
      <c r="D333" s="18" t="s">
        <v>2712</v>
      </c>
      <c r="E333" s="18" t="str">
        <f>VLOOKUP(A333,GCMS!A:C,3,FALSE)</f>
        <v>Sedoheptulose 7-phosphate</v>
      </c>
    </row>
    <row r="334" spans="1:5" ht="19.95" customHeight="1">
      <c r="A334" s="18" t="s">
        <v>1237</v>
      </c>
      <c r="B334" s="18" t="str">
        <f>VLOOKUP(A334,IROA!D:E,2,FALSE)</f>
        <v>1D01</v>
      </c>
      <c r="C334" s="19" t="str">
        <f t="shared" si="5"/>
        <v>Shikimic acid</v>
      </c>
      <c r="D334" s="18" t="s">
        <v>2712</v>
      </c>
      <c r="E334" s="18" t="str">
        <f>VLOOKUP(A334,GCMS!A:C,3,FALSE)</f>
        <v>Shikimic acid</v>
      </c>
    </row>
    <row r="335" spans="1:5" ht="19.95" customHeight="1">
      <c r="A335" s="18" t="s">
        <v>2687</v>
      </c>
      <c r="B335" s="18" t="str">
        <f>VLOOKUP(A335,IROA!D:E,2,FALSE)</f>
        <v>2A06</v>
      </c>
      <c r="C335" s="19" t="str">
        <f t="shared" si="5"/>
        <v>Tartaric acid</v>
      </c>
      <c r="D335" s="18" t="str">
        <f>VLOOKUP(A335,LCMS!A:C,3,FALSE)</f>
        <v>Tartaric acid</v>
      </c>
      <c r="E335" s="18" t="str">
        <f>VLOOKUP(A335,GCMS!A:C,3,FALSE)</f>
        <v>Tartaric acid</v>
      </c>
    </row>
    <row r="336" spans="1:5" ht="19.95" customHeight="1">
      <c r="A336" s="18" t="s">
        <v>3070</v>
      </c>
      <c r="B336" s="18" t="str">
        <f>VLOOKUP(A336,IROA!D:E,2,FALSE)</f>
        <v>4B11</v>
      </c>
      <c r="C336" s="19" t="str">
        <f t="shared" si="5"/>
        <v>meso-Tartaric acid</v>
      </c>
      <c r="D336" s="18" t="str">
        <f>VLOOKUP(A336,LCMS!A:C,3,FALSE)</f>
        <v>meso-Tartaric acid</v>
      </c>
      <c r="E336" s="18" t="s">
        <v>2712</v>
      </c>
    </row>
    <row r="337" spans="1:5" ht="19.95" customHeight="1">
      <c r="A337" s="20" t="s">
        <v>302</v>
      </c>
      <c r="B337" s="18" t="str">
        <f>VLOOKUP(A337,IROA!D:E,2,FALSE)</f>
        <v>1G08</v>
      </c>
      <c r="C337" s="19" t="str">
        <f t="shared" si="5"/>
        <v>Taurine</v>
      </c>
      <c r="D337" s="18" t="s">
        <v>2712</v>
      </c>
      <c r="E337" s="18" t="str">
        <f>VLOOKUP(A337,GCMS!A:C,3,FALSE)</f>
        <v>Taurine</v>
      </c>
    </row>
    <row r="338" spans="1:5" ht="19.95" customHeight="1">
      <c r="A338" s="18" t="s">
        <v>319</v>
      </c>
      <c r="B338" s="18" t="str">
        <f>VLOOKUP(A338,IROA!D:E,2,FALSE)</f>
        <v>3G03</v>
      </c>
      <c r="C338" s="19" t="str">
        <f t="shared" si="5"/>
        <v>Thiamine monophosphate</v>
      </c>
      <c r="D338" s="18" t="str">
        <f>VLOOKUP(A338,LCMS!A:C,3,FALSE)</f>
        <v>Thiamine monophosphate</v>
      </c>
      <c r="E338" s="18" t="s">
        <v>2712</v>
      </c>
    </row>
    <row r="339" spans="1:5" ht="19.95" customHeight="1">
      <c r="A339" s="18" t="s">
        <v>673</v>
      </c>
      <c r="B339" s="18" t="str">
        <f>VLOOKUP(A339,IROA!D:E,2,FALSE)</f>
        <v>5D11</v>
      </c>
      <c r="C339" s="19" t="str">
        <f t="shared" si="5"/>
        <v>Thiopurine S-methylether</v>
      </c>
      <c r="D339" s="18" t="str">
        <f>VLOOKUP(A339,LCMS!A:C,3,FALSE)</f>
        <v>Thiopurine S-methylether</v>
      </c>
      <c r="E339" s="18" t="s">
        <v>2712</v>
      </c>
    </row>
    <row r="340" spans="1:5" ht="19.95" customHeight="1">
      <c r="A340" s="18" t="s">
        <v>112</v>
      </c>
      <c r="B340" s="18" t="str">
        <f>VLOOKUP(A340,IROA!D:E,2,FALSE)</f>
        <v>3G04</v>
      </c>
      <c r="C340" s="19" t="str">
        <f t="shared" si="5"/>
        <v>Uracil 5-carboxylic acid</v>
      </c>
      <c r="D340" s="18" t="str">
        <f>VLOOKUP(A340,LCMS!A:C,3,FALSE)</f>
        <v>Uracil 5-carboxylic acid</v>
      </c>
      <c r="E340" s="18" t="s">
        <v>2712</v>
      </c>
    </row>
    <row r="341" spans="1:5" ht="19.95" customHeight="1">
      <c r="A341" s="18" t="s">
        <v>1989</v>
      </c>
      <c r="B341" s="18" t="s">
        <v>2712</v>
      </c>
      <c r="C341" s="19" t="str">
        <f t="shared" si="5"/>
        <v>Urea</v>
      </c>
      <c r="D341" s="18" t="s">
        <v>2712</v>
      </c>
      <c r="E341" s="18" t="str">
        <f>VLOOKUP(A341,GCMS!A:C,3,FALSE)</f>
        <v>Urea</v>
      </c>
    </row>
    <row r="342" spans="1:5" ht="19.95" customHeight="1">
      <c r="A342" s="18" t="s">
        <v>523</v>
      </c>
      <c r="B342" s="18" t="str">
        <f>VLOOKUP(A342,IROA!D:E,2,FALSE)</f>
        <v>4B05</v>
      </c>
      <c r="C342" s="19" t="str">
        <f t="shared" si="5"/>
        <v>Ureidopropionic acid</v>
      </c>
      <c r="D342" s="18" t="str">
        <f>VLOOKUP(A342,LCMS!A:C,3,FALSE)</f>
        <v>Ureidopropionic acid</v>
      </c>
      <c r="E342" s="18" t="s">
        <v>2712</v>
      </c>
    </row>
    <row r="343" spans="1:5" ht="19.95" customHeight="1">
      <c r="A343" s="18" t="s">
        <v>9</v>
      </c>
      <c r="B343" s="18" t="str">
        <f>VLOOKUP(A343,IROA!D:E,2,FALSE)</f>
        <v>1H01</v>
      </c>
      <c r="C343" s="19" t="str">
        <f t="shared" si="5"/>
        <v>Uric acid</v>
      </c>
      <c r="D343" s="18" t="str">
        <f>VLOOKUP(A343,LCMS!A:C,3,FALSE)</f>
        <v>Uric acid</v>
      </c>
      <c r="E343" s="18" t="str">
        <f>VLOOKUP(A343,GCMS!A:C,3,FALSE)</f>
        <v>Uric acid</v>
      </c>
    </row>
    <row r="344" spans="1:5" ht="19.95" customHeight="1">
      <c r="A344" s="18" t="s">
        <v>317</v>
      </c>
      <c r="B344" s="18" t="str">
        <f>VLOOKUP(A344,IROA!D:E,2,FALSE)</f>
        <v>3F03</v>
      </c>
      <c r="C344" s="19" t="str">
        <f t="shared" si="5"/>
        <v>Uridine diphosphate-N-acetylglucosamine</v>
      </c>
      <c r="D344" s="18" t="str">
        <f>VLOOKUP(A344,LCMS!A:C,3,FALSE)</f>
        <v>Uridine diphosphate-N-acetylglucosamine</v>
      </c>
      <c r="E344" s="18" t="s">
        <v>2712</v>
      </c>
    </row>
    <row r="345" spans="1:5" ht="19.95" customHeight="1">
      <c r="A345" s="18" t="s">
        <v>184</v>
      </c>
      <c r="B345" s="18" t="str">
        <f>VLOOKUP(A345,IROA!D:E,2,FALSE)</f>
        <v>2D04</v>
      </c>
      <c r="C345" s="19" t="str">
        <f t="shared" si="5"/>
        <v>Urocanic acid</v>
      </c>
      <c r="D345" s="18" t="str">
        <f>VLOOKUP(A345,LCMS!A:C,3,FALSE)</f>
        <v>Urocanic acid</v>
      </c>
      <c r="E345" s="18" t="s">
        <v>2712</v>
      </c>
    </row>
    <row r="346" spans="1:5" ht="19.95" customHeight="1">
      <c r="A346" s="18" t="s">
        <v>570</v>
      </c>
      <c r="B346" s="18" t="str">
        <f>VLOOKUP(A346,IROA!D:E,2,FALSE)</f>
        <v>5A10</v>
      </c>
      <c r="C346" s="19" t="str">
        <f t="shared" si="5"/>
        <v>Xanthurenic acid</v>
      </c>
      <c r="D346" s="18" t="str">
        <f>VLOOKUP(A346,LCMS!A:C,3,FALSE)</f>
        <v>Xanthurenic acid</v>
      </c>
      <c r="E346" s="18" t="str">
        <f>VLOOKUP(A346,GCMS!A:C,3,FALSE)</f>
        <v>Xanthurenic acid</v>
      </c>
    </row>
    <row r="347" spans="1:5" ht="19.95" customHeight="1">
      <c r="A347" s="18" t="s">
        <v>1242</v>
      </c>
      <c r="B347" s="18" t="s">
        <v>2712</v>
      </c>
      <c r="C347" s="19" t="str">
        <f t="shared" si="5"/>
        <v>Xylulose 5-phosphate</v>
      </c>
      <c r="D347" s="18" t="s">
        <v>2712</v>
      </c>
      <c r="E347" s="18" t="str">
        <f>VLOOKUP(A347,GCMS!A:C,3,FALSE)</f>
        <v>Xylulose 5-phosphate</v>
      </c>
    </row>
    <row r="348" spans="1:5" ht="19.95" customHeight="1">
      <c r="A348" s="18"/>
      <c r="B348" s="18"/>
      <c r="C348" s="19"/>
    </row>
    <row r="349" spans="1:5" ht="19.95" customHeight="1">
      <c r="A349" s="21"/>
      <c r="B349" s="21"/>
      <c r="C349" s="22"/>
    </row>
    <row r="350" spans="1:5" ht="19.95" customHeight="1">
      <c r="A350" s="21"/>
      <c r="B350" s="21"/>
      <c r="C350" s="22"/>
    </row>
    <row r="351" spans="1:5" ht="19.95" customHeight="1">
      <c r="A351" s="21"/>
      <c r="B351" s="21"/>
      <c r="C351" s="22"/>
    </row>
    <row r="352" spans="1:5" ht="19.95" customHeight="1">
      <c r="A352" s="21"/>
      <c r="B352" s="21"/>
      <c r="C352" s="22"/>
    </row>
    <row r="353" spans="1:3" ht="19.95" customHeight="1">
      <c r="A353" s="21"/>
      <c r="B353" s="21"/>
      <c r="C353" s="22"/>
    </row>
    <row r="354" spans="1:3" ht="19.95" customHeight="1">
      <c r="A354" s="21"/>
      <c r="B354" s="21"/>
      <c r="C354" s="22"/>
    </row>
    <row r="355" spans="1:3" ht="19.95" customHeight="1">
      <c r="A355" s="21"/>
      <c r="B355" s="21"/>
      <c r="C355" s="22"/>
    </row>
    <row r="356" spans="1:3" ht="19.95" customHeight="1">
      <c r="A356" s="21"/>
      <c r="B356" s="21"/>
      <c r="C356" s="22"/>
    </row>
    <row r="357" spans="1:3" ht="19.95" customHeight="1">
      <c r="A357" s="21"/>
      <c r="B357" s="21"/>
      <c r="C357" s="22"/>
    </row>
    <row r="358" spans="1:3" ht="19.95" customHeight="1">
      <c r="A358" s="21"/>
      <c r="B358" s="21"/>
      <c r="C358" s="22"/>
    </row>
    <row r="359" spans="1:3" ht="19.95" customHeight="1">
      <c r="A359" s="21"/>
      <c r="B359" s="21"/>
      <c r="C359" s="22"/>
    </row>
    <row r="360" spans="1:3" ht="19.95" customHeight="1">
      <c r="A360" s="21"/>
      <c r="B360" s="21"/>
      <c r="C360" s="22"/>
    </row>
    <row r="361" spans="1:3" ht="19.95" customHeight="1">
      <c r="A361" s="21"/>
      <c r="B361" s="21"/>
      <c r="C361" s="22"/>
    </row>
    <row r="362" spans="1:3" ht="19.95" customHeight="1">
      <c r="A362" s="21"/>
      <c r="B362" s="21"/>
      <c r="C362" s="22"/>
    </row>
    <row r="363" spans="1:3" ht="19.95" customHeight="1">
      <c r="A363" s="21"/>
      <c r="B363" s="21"/>
      <c r="C363" s="22"/>
    </row>
    <row r="364" spans="1:3" ht="19.95" customHeight="1">
      <c r="A364" s="21"/>
      <c r="B364" s="21"/>
      <c r="C364" s="22"/>
    </row>
    <row r="365" spans="1:3" ht="19.95" customHeight="1">
      <c r="A365" s="21"/>
      <c r="B365" s="21"/>
      <c r="C365" s="22"/>
    </row>
    <row r="366" spans="1:3" ht="19.95" customHeight="1">
      <c r="A366" s="21"/>
      <c r="B366" s="21"/>
      <c r="C366" s="22"/>
    </row>
    <row r="367" spans="1:3" ht="19.95" customHeight="1">
      <c r="A367" s="21"/>
      <c r="B367" s="21"/>
      <c r="C367" s="22"/>
    </row>
    <row r="368" spans="1:3" ht="19.95" customHeight="1">
      <c r="A368" s="21"/>
      <c r="B368" s="21"/>
      <c r="C368" s="22"/>
    </row>
    <row r="369" spans="1:3" ht="19.95" customHeight="1">
      <c r="A369" s="21"/>
      <c r="B369" s="21"/>
      <c r="C369" s="22"/>
    </row>
    <row r="370" spans="1:3" ht="19.95" customHeight="1">
      <c r="A370" s="21"/>
      <c r="B370" s="21"/>
      <c r="C370" s="22"/>
    </row>
    <row r="371" spans="1:3" ht="19.95" customHeight="1">
      <c r="A371" s="21"/>
      <c r="B371" s="21"/>
      <c r="C371" s="22"/>
    </row>
    <row r="372" spans="1:3" ht="19.95" customHeight="1">
      <c r="A372" s="21"/>
      <c r="B372" s="21"/>
      <c r="C372" s="22"/>
    </row>
    <row r="373" spans="1:3" ht="19.95" customHeight="1">
      <c r="A373" s="21"/>
      <c r="B373" s="21"/>
      <c r="C373" s="22"/>
    </row>
    <row r="374" spans="1:3" ht="19.95" customHeight="1">
      <c r="A374" s="21"/>
      <c r="B374" s="21"/>
      <c r="C374" s="22"/>
    </row>
    <row r="375" spans="1:3" ht="19.95" customHeight="1">
      <c r="A375" s="21"/>
      <c r="B375" s="21"/>
      <c r="C375" s="22"/>
    </row>
    <row r="376" spans="1:3" ht="19.95" customHeight="1">
      <c r="A376" s="21"/>
      <c r="B376" s="21"/>
      <c r="C376" s="22"/>
    </row>
    <row r="377" spans="1:3" ht="19.95" customHeight="1">
      <c r="A377" s="21"/>
      <c r="B377" s="21"/>
      <c r="C377" s="22"/>
    </row>
    <row r="378" spans="1:3" ht="19.95" customHeight="1">
      <c r="A378" s="21"/>
      <c r="B378" s="21"/>
      <c r="C378" s="22"/>
    </row>
    <row r="379" spans="1:3" ht="19.95" customHeight="1">
      <c r="A379" s="21"/>
      <c r="B379" s="21"/>
      <c r="C379" s="22"/>
    </row>
    <row r="380" spans="1:3" ht="19.95" customHeight="1">
      <c r="A380" s="21"/>
      <c r="B380" s="21"/>
      <c r="C380" s="22"/>
    </row>
    <row r="381" spans="1:3" ht="19.95" customHeight="1">
      <c r="A381" s="21"/>
      <c r="B381" s="21"/>
      <c r="C381" s="22"/>
    </row>
    <row r="382" spans="1:3" ht="19.95" customHeight="1">
      <c r="A382" s="21"/>
      <c r="B382" s="21"/>
      <c r="C382" s="22"/>
    </row>
    <row r="383" spans="1:3" ht="19.95" customHeight="1">
      <c r="A383" s="21"/>
      <c r="B383" s="21"/>
      <c r="C383" s="22"/>
    </row>
    <row r="384" spans="1:3" ht="19.95" customHeight="1">
      <c r="A384" s="21"/>
      <c r="B384" s="21"/>
      <c r="C384" s="22"/>
    </row>
    <row r="385" spans="1:3" ht="19.95" customHeight="1">
      <c r="A385" s="21"/>
      <c r="B385" s="21"/>
      <c r="C385" s="22"/>
    </row>
    <row r="386" spans="1:3" ht="19.95" customHeight="1">
      <c r="A386" s="21"/>
      <c r="B386" s="21"/>
      <c r="C386" s="22"/>
    </row>
    <row r="387" spans="1:3" ht="19.95" customHeight="1">
      <c r="A387" s="21"/>
      <c r="B387" s="21"/>
      <c r="C387" s="22"/>
    </row>
    <row r="388" spans="1:3" ht="19.95" customHeight="1">
      <c r="A388" s="21"/>
      <c r="B388" s="21"/>
      <c r="C388" s="22"/>
    </row>
    <row r="389" spans="1:3" ht="19.95" customHeight="1">
      <c r="A389" s="21"/>
      <c r="B389" s="21"/>
      <c r="C389" s="22"/>
    </row>
    <row r="390" spans="1:3" ht="19.95" customHeight="1">
      <c r="A390" s="21"/>
      <c r="B390" s="21"/>
      <c r="C390" s="22"/>
    </row>
    <row r="391" spans="1:3" ht="19.95" customHeight="1">
      <c r="A391" s="21"/>
      <c r="B391" s="21"/>
      <c r="C391" s="22"/>
    </row>
    <row r="392" spans="1:3" ht="19.95" customHeight="1">
      <c r="A392" s="21"/>
      <c r="B392" s="21"/>
      <c r="C392" s="22"/>
    </row>
    <row r="393" spans="1:3" ht="19.95" customHeight="1">
      <c r="A393" s="21"/>
      <c r="B393" s="21"/>
      <c r="C393" s="22"/>
    </row>
    <row r="394" spans="1:3" ht="19.95" customHeight="1">
      <c r="A394" s="21"/>
      <c r="B394" s="21"/>
      <c r="C394" s="22"/>
    </row>
    <row r="395" spans="1:3" ht="19.95" customHeight="1">
      <c r="A395" s="21"/>
      <c r="B395" s="21"/>
      <c r="C395" s="22"/>
    </row>
    <row r="396" spans="1:3" ht="19.95" customHeight="1">
      <c r="A396" s="21"/>
      <c r="B396" s="21"/>
      <c r="C396" s="22"/>
    </row>
    <row r="397" spans="1:3" ht="19.95" customHeight="1">
      <c r="A397" s="21"/>
      <c r="B397" s="21"/>
      <c r="C397" s="22"/>
    </row>
    <row r="398" spans="1:3" ht="19.95" customHeight="1">
      <c r="A398" s="21"/>
      <c r="B398" s="21"/>
      <c r="C398" s="22"/>
    </row>
    <row r="399" spans="1:3" ht="19.95" customHeight="1">
      <c r="A399" s="21"/>
      <c r="B399" s="21"/>
      <c r="C399" s="22"/>
    </row>
    <row r="400" spans="1:3" ht="19.95" customHeight="1">
      <c r="A400" s="21"/>
      <c r="B400" s="21"/>
      <c r="C400" s="22"/>
    </row>
    <row r="401" spans="1:3" ht="19.95" customHeight="1">
      <c r="A401" s="21"/>
      <c r="B401" s="21"/>
      <c r="C401" s="22"/>
    </row>
    <row r="402" spans="1:3" ht="19.95" customHeight="1">
      <c r="A402" s="21"/>
      <c r="B402" s="21"/>
      <c r="C402" s="22"/>
    </row>
    <row r="403" spans="1:3" ht="19.95" customHeight="1">
      <c r="A403" s="21"/>
      <c r="B403" s="21"/>
      <c r="C403" s="22"/>
    </row>
    <row r="404" spans="1:3" ht="19.95" customHeight="1">
      <c r="A404" s="21"/>
      <c r="B404" s="21"/>
      <c r="C404" s="22"/>
    </row>
    <row r="405" spans="1:3" ht="19.95" customHeight="1">
      <c r="A405" s="21"/>
      <c r="B405" s="21"/>
      <c r="C405" s="22"/>
    </row>
    <row r="406" spans="1:3" ht="19.95" customHeight="1">
      <c r="A406" s="21"/>
      <c r="B406" s="21"/>
      <c r="C406" s="22"/>
    </row>
    <row r="407" spans="1:3" ht="19.95" customHeight="1">
      <c r="A407" s="21"/>
      <c r="B407" s="21"/>
      <c r="C407" s="22"/>
    </row>
    <row r="408" spans="1:3" ht="19.95" customHeight="1">
      <c r="A408" s="21"/>
      <c r="B408" s="21"/>
      <c r="C408" s="22"/>
    </row>
    <row r="409" spans="1:3" ht="19.95" customHeight="1">
      <c r="A409" s="21"/>
      <c r="B409" s="21"/>
      <c r="C409" s="22"/>
    </row>
    <row r="410" spans="1:3" ht="19.95" customHeight="1">
      <c r="A410" s="21"/>
      <c r="B410" s="21"/>
      <c r="C410" s="22"/>
    </row>
    <row r="411" spans="1:3" ht="19.95" customHeight="1">
      <c r="A411" s="21"/>
      <c r="B411" s="21"/>
      <c r="C411" s="22"/>
    </row>
    <row r="412" spans="1:3" ht="19.95" customHeight="1">
      <c r="A412" s="21"/>
      <c r="B412" s="21"/>
      <c r="C412" s="22"/>
    </row>
    <row r="413" spans="1:3" ht="19.95" customHeight="1">
      <c r="A413" s="21"/>
      <c r="B413" s="21"/>
      <c r="C413" s="22"/>
    </row>
    <row r="414" spans="1:3" ht="19.95" customHeight="1">
      <c r="A414" s="21"/>
      <c r="B414" s="21"/>
      <c r="C414" s="22"/>
    </row>
    <row r="415" spans="1:3" ht="19.95" customHeight="1">
      <c r="A415" s="21"/>
      <c r="B415" s="21"/>
      <c r="C415" s="22"/>
    </row>
    <row r="416" spans="1:3" ht="19.95" customHeight="1">
      <c r="A416" s="21"/>
      <c r="B416" s="21"/>
      <c r="C416" s="22"/>
    </row>
    <row r="417" spans="1:3" ht="19.95" customHeight="1">
      <c r="A417" s="21"/>
      <c r="B417" s="21"/>
      <c r="C417" s="22"/>
    </row>
    <row r="418" spans="1:3" ht="19.95" customHeight="1">
      <c r="A418" s="21"/>
      <c r="B418" s="21"/>
      <c r="C418" s="22"/>
    </row>
    <row r="419" spans="1:3" ht="19.95" customHeight="1">
      <c r="A419" s="21"/>
      <c r="B419" s="21"/>
      <c r="C419" s="22"/>
    </row>
    <row r="420" spans="1:3" ht="19.95" customHeight="1">
      <c r="A420" s="21"/>
      <c r="B420" s="21"/>
      <c r="C420" s="22"/>
    </row>
    <row r="421" spans="1:3" ht="19.95" customHeight="1">
      <c r="A421" s="21"/>
      <c r="B421" s="21"/>
      <c r="C421" s="22"/>
    </row>
    <row r="422" spans="1:3" ht="19.95" customHeight="1">
      <c r="A422" s="21"/>
      <c r="B422" s="21"/>
      <c r="C422" s="22"/>
    </row>
    <row r="423" spans="1:3" ht="19.95" customHeight="1">
      <c r="A423" s="21"/>
      <c r="B423" s="21"/>
      <c r="C423" s="22"/>
    </row>
    <row r="424" spans="1:3" ht="19.95" customHeight="1">
      <c r="A424" s="21"/>
      <c r="B424" s="21"/>
      <c r="C424" s="22"/>
    </row>
    <row r="425" spans="1:3" ht="19.95" customHeight="1">
      <c r="A425" s="21"/>
      <c r="B425" s="21"/>
      <c r="C425" s="22"/>
    </row>
    <row r="426" spans="1:3" ht="19.95" customHeight="1">
      <c r="A426" s="21"/>
      <c r="B426" s="21"/>
      <c r="C426" s="22"/>
    </row>
    <row r="427" spans="1:3" ht="19.95" customHeight="1">
      <c r="A427" s="21"/>
      <c r="B427" s="21"/>
      <c r="C427" s="22"/>
    </row>
    <row r="428" spans="1:3" ht="19.95" customHeight="1">
      <c r="A428" s="21"/>
      <c r="B428" s="21"/>
      <c r="C428" s="22"/>
    </row>
    <row r="429" spans="1:3" ht="19.95" customHeight="1">
      <c r="A429" s="21"/>
      <c r="B429" s="21"/>
      <c r="C429" s="22"/>
    </row>
    <row r="430" spans="1:3" ht="19.95" customHeight="1">
      <c r="A430" s="21"/>
      <c r="B430" s="21"/>
      <c r="C430" s="22"/>
    </row>
    <row r="431" spans="1:3" ht="19.95" customHeight="1">
      <c r="A431" s="21"/>
      <c r="B431" s="21"/>
      <c r="C431" s="22"/>
    </row>
    <row r="432" spans="1:3" ht="19.95" customHeight="1">
      <c r="A432" s="21"/>
      <c r="B432" s="21"/>
      <c r="C432" s="22"/>
    </row>
    <row r="433" spans="1:3" ht="19.95" customHeight="1">
      <c r="A433" s="21"/>
      <c r="B433" s="21"/>
      <c r="C433" s="22"/>
    </row>
    <row r="434" spans="1:3" ht="19.95" customHeight="1">
      <c r="A434" s="21"/>
      <c r="B434" s="21"/>
      <c r="C434" s="22"/>
    </row>
    <row r="435" spans="1:3" ht="19.95" customHeight="1">
      <c r="A435" s="21"/>
      <c r="B435" s="21"/>
      <c r="C435" s="22"/>
    </row>
    <row r="436" spans="1:3" ht="19.95" customHeight="1">
      <c r="A436" s="21"/>
      <c r="B436" s="21"/>
      <c r="C436" s="22"/>
    </row>
    <row r="437" spans="1:3" ht="19.95" customHeight="1">
      <c r="A437" s="21"/>
      <c r="B437" s="21"/>
      <c r="C437" s="22"/>
    </row>
    <row r="438" spans="1:3" ht="19.95" customHeight="1">
      <c r="A438" s="21"/>
      <c r="B438" s="21"/>
      <c r="C438" s="22"/>
    </row>
    <row r="439" spans="1:3" ht="19.95" customHeight="1">
      <c r="A439" s="21"/>
      <c r="B439" s="21"/>
      <c r="C439" s="22"/>
    </row>
    <row r="440" spans="1:3" ht="19.95" customHeight="1">
      <c r="A440" s="21"/>
      <c r="B440" s="21"/>
      <c r="C440" s="22"/>
    </row>
    <row r="441" spans="1:3" ht="19.95" customHeight="1">
      <c r="A441" s="21"/>
      <c r="B441" s="21"/>
      <c r="C441" s="22"/>
    </row>
    <row r="442" spans="1:3" ht="19.95" customHeight="1">
      <c r="A442" s="21"/>
      <c r="B442" s="21"/>
      <c r="C442" s="22"/>
    </row>
    <row r="443" spans="1:3" ht="19.95" customHeight="1">
      <c r="A443" s="21"/>
      <c r="B443" s="21"/>
      <c r="C443" s="22"/>
    </row>
    <row r="444" spans="1:3" ht="19.95" customHeight="1">
      <c r="A444" s="21"/>
      <c r="B444" s="21"/>
      <c r="C444" s="22"/>
    </row>
    <row r="445" spans="1:3" ht="19.95" customHeight="1">
      <c r="A445" s="21"/>
      <c r="B445" s="21"/>
      <c r="C445" s="22"/>
    </row>
    <row r="446" spans="1:3" ht="19.95" customHeight="1">
      <c r="A446" s="21"/>
      <c r="B446" s="21"/>
      <c r="C446" s="22"/>
    </row>
    <row r="447" spans="1:3" ht="19.95" customHeight="1">
      <c r="A447" s="21"/>
      <c r="B447" s="21"/>
      <c r="C447" s="22"/>
    </row>
    <row r="448" spans="1:3" ht="19.95" customHeight="1">
      <c r="A448" s="21"/>
      <c r="B448" s="21"/>
      <c r="C448" s="22"/>
    </row>
    <row r="449" spans="1:3" ht="19.95" customHeight="1">
      <c r="A449" s="21"/>
      <c r="B449" s="21"/>
      <c r="C449" s="22"/>
    </row>
    <row r="450" spans="1:3" ht="19.95" customHeight="1">
      <c r="A450" s="21"/>
      <c r="B450" s="21"/>
      <c r="C450" s="22"/>
    </row>
    <row r="451" spans="1:3" ht="19.95" customHeight="1">
      <c r="A451" s="21"/>
      <c r="B451" s="21"/>
      <c r="C451" s="22"/>
    </row>
    <row r="452" spans="1:3" ht="19.95" customHeight="1">
      <c r="A452" s="21"/>
      <c r="B452" s="21"/>
      <c r="C452" s="22"/>
    </row>
    <row r="453" spans="1:3" ht="19.95" customHeight="1">
      <c r="A453" s="21"/>
      <c r="B453" s="21"/>
      <c r="C453" s="22"/>
    </row>
    <row r="454" spans="1:3" ht="19.95" customHeight="1">
      <c r="A454" s="21"/>
      <c r="B454" s="21"/>
      <c r="C454" s="22"/>
    </row>
    <row r="455" spans="1:3" ht="19.95" customHeight="1">
      <c r="A455" s="21"/>
      <c r="B455" s="21"/>
      <c r="C455" s="22"/>
    </row>
    <row r="456" spans="1:3" ht="19.95" customHeight="1">
      <c r="A456" s="21"/>
      <c r="B456" s="21"/>
      <c r="C456" s="22"/>
    </row>
    <row r="457" spans="1:3" ht="19.95" customHeight="1">
      <c r="A457" s="21"/>
      <c r="B457" s="21"/>
      <c r="C457" s="22"/>
    </row>
    <row r="458" spans="1:3" ht="19.95" customHeight="1">
      <c r="A458" s="21"/>
      <c r="B458" s="21"/>
      <c r="C458" s="22"/>
    </row>
    <row r="459" spans="1:3" ht="19.95" customHeight="1">
      <c r="A459" s="21"/>
      <c r="B459" s="21"/>
      <c r="C459" s="22"/>
    </row>
    <row r="460" spans="1:3" ht="19.95" customHeight="1">
      <c r="A460" s="21"/>
      <c r="B460" s="21"/>
      <c r="C460" s="22"/>
    </row>
    <row r="461" spans="1:3" ht="19.95" customHeight="1">
      <c r="A461" s="21"/>
      <c r="B461" s="21"/>
      <c r="C461" s="22"/>
    </row>
    <row r="462" spans="1:3" ht="19.95" customHeight="1">
      <c r="A462" s="21"/>
      <c r="B462" s="21"/>
      <c r="C462" s="22"/>
    </row>
    <row r="463" spans="1:3" ht="19.95" customHeight="1">
      <c r="A463" s="21"/>
      <c r="B463" s="21"/>
      <c r="C463" s="22"/>
    </row>
    <row r="464" spans="1:3" ht="19.95" customHeight="1">
      <c r="A464" s="21"/>
      <c r="B464" s="21"/>
      <c r="C464" s="22"/>
    </row>
    <row r="465" spans="1:3" ht="19.95" customHeight="1">
      <c r="A465" s="21"/>
      <c r="B465" s="21"/>
      <c r="C465" s="22"/>
    </row>
    <row r="466" spans="1:3" ht="19.95" customHeight="1">
      <c r="A466" s="21"/>
      <c r="B466" s="21"/>
      <c r="C466" s="22"/>
    </row>
    <row r="467" spans="1:3" ht="19.95" customHeight="1">
      <c r="A467" s="21"/>
      <c r="B467" s="21"/>
      <c r="C467" s="22"/>
    </row>
    <row r="468" spans="1:3" ht="19.95" customHeight="1">
      <c r="A468" s="21"/>
      <c r="B468" s="21"/>
      <c r="C468" s="22"/>
    </row>
    <row r="469" spans="1:3" ht="19.95" customHeight="1">
      <c r="A469" s="21"/>
      <c r="B469" s="21"/>
      <c r="C469" s="22"/>
    </row>
    <row r="470" spans="1:3" ht="19.95" customHeight="1">
      <c r="A470" s="21"/>
      <c r="B470" s="21"/>
      <c r="C470" s="22"/>
    </row>
    <row r="471" spans="1:3" ht="19.95" customHeight="1">
      <c r="A471" s="21"/>
      <c r="B471" s="21"/>
      <c r="C471" s="22"/>
    </row>
    <row r="472" spans="1:3" ht="19.95" customHeight="1">
      <c r="A472" s="21"/>
      <c r="B472" s="21"/>
      <c r="C472" s="22"/>
    </row>
    <row r="473" spans="1:3" ht="19.95" customHeight="1">
      <c r="A473" s="21"/>
      <c r="B473" s="21"/>
      <c r="C473" s="22"/>
    </row>
    <row r="474" spans="1:3" ht="19.95" customHeight="1">
      <c r="A474" s="21"/>
      <c r="B474" s="21"/>
      <c r="C474" s="22"/>
    </row>
  </sheetData>
  <autoFilter ref="A1:J347" xr:uid="{15632FFB-3CA7-5D4B-A008-9D73E06ABC0F}">
    <sortState xmlns:xlrd2="http://schemas.microsoft.com/office/spreadsheetml/2017/richdata2" ref="A2:J347">
      <sortCondition ref="F1:F347"/>
    </sortState>
  </autoFilter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05D22-52D3-4344-83A1-FD1A12901F03}">
  <dimension ref="A1:Z126"/>
  <sheetViews>
    <sheetView zoomScale="75" zoomScaleNormal="75" workbookViewId="0">
      <pane xSplit="5" ySplit="1" topLeftCell="F2" activePane="bottomRight" state="frozen"/>
      <selection pane="topRight" activeCell="D1" sqref="D1"/>
      <selection pane="bottomLeft" activeCell="A2" sqref="A2"/>
      <selection pane="bottomRight"/>
    </sheetView>
  </sheetViews>
  <sheetFormatPr defaultColWidth="13.109375" defaultRowHeight="15.6"/>
  <cols>
    <col min="1" max="1" width="48.21875" style="24" bestFit="1" customWidth="1"/>
    <col min="2" max="2" width="9.5546875" style="24" bestFit="1" customWidth="1"/>
    <col min="3" max="3" width="14" style="24" bestFit="1" customWidth="1"/>
    <col min="4" max="4" width="16.5546875" style="26" bestFit="1" customWidth="1"/>
    <col min="5" max="5" width="37.5546875" style="24" customWidth="1"/>
    <col min="6" max="23" width="13.44140625" style="26" bestFit="1" customWidth="1"/>
    <col min="24" max="26" width="13.21875" style="26" bestFit="1" customWidth="1"/>
    <col min="27" max="16384" width="13.109375" style="24"/>
  </cols>
  <sheetData>
    <row r="1" spans="1:26" ht="31.2">
      <c r="A1" s="24" t="s">
        <v>3076</v>
      </c>
      <c r="B1" s="24" t="s">
        <v>3077</v>
      </c>
      <c r="C1" s="24" t="s">
        <v>3078</v>
      </c>
      <c r="D1" s="25" t="s">
        <v>3079</v>
      </c>
      <c r="E1" s="24" t="s">
        <v>3080</v>
      </c>
      <c r="F1" s="25" t="s">
        <v>3081</v>
      </c>
      <c r="G1" s="25" t="s">
        <v>3082</v>
      </c>
      <c r="H1" s="25" t="s">
        <v>3083</v>
      </c>
      <c r="I1" s="25" t="s">
        <v>3084</v>
      </c>
      <c r="J1" s="25" t="s">
        <v>3085</v>
      </c>
      <c r="K1" s="25" t="s">
        <v>3086</v>
      </c>
      <c r="L1" s="25" t="s">
        <v>3087</v>
      </c>
      <c r="M1" s="25" t="s">
        <v>3088</v>
      </c>
      <c r="N1" s="25" t="s">
        <v>3089</v>
      </c>
      <c r="O1" s="25" t="s">
        <v>3090</v>
      </c>
      <c r="P1" s="25" t="s">
        <v>3091</v>
      </c>
      <c r="Q1" s="25" t="s">
        <v>3092</v>
      </c>
      <c r="R1" s="25" t="s">
        <v>3093</v>
      </c>
      <c r="S1" s="25" t="s">
        <v>3094</v>
      </c>
      <c r="T1" s="25" t="s">
        <v>3095</v>
      </c>
      <c r="U1" s="25" t="s">
        <v>3096</v>
      </c>
      <c r="V1" s="25" t="s">
        <v>3097</v>
      </c>
      <c r="W1" s="25" t="s">
        <v>3098</v>
      </c>
      <c r="X1" s="26" t="s">
        <v>3099</v>
      </c>
      <c r="Y1" s="26" t="s">
        <v>3099</v>
      </c>
      <c r="Z1" s="26" t="s">
        <v>3099</v>
      </c>
    </row>
    <row r="2" spans="1:26">
      <c r="A2" s="24" t="s">
        <v>2252</v>
      </c>
      <c r="B2" s="24" t="s">
        <v>171</v>
      </c>
      <c r="C2" s="24" t="s">
        <v>3100</v>
      </c>
      <c r="D2" s="26">
        <f t="shared" ref="D2:D65" si="0">MAX(F2:Z2)</f>
        <v>39100.68359375</v>
      </c>
      <c r="F2" s="26">
        <v>33453.67578125</v>
      </c>
      <c r="G2" s="26">
        <v>34754.0390625</v>
      </c>
      <c r="H2" s="26">
        <v>28753.236328125</v>
      </c>
      <c r="I2" s="26">
        <v>32516.228515625</v>
      </c>
      <c r="J2" s="26">
        <v>38769.86328125</v>
      </c>
      <c r="K2" s="26">
        <v>32157.185546875</v>
      </c>
      <c r="L2" s="26">
        <v>38061.125</v>
      </c>
      <c r="M2" s="26">
        <v>37009.04296875</v>
      </c>
      <c r="N2" s="26">
        <v>33536.19140625</v>
      </c>
      <c r="O2" s="26">
        <v>25457.2421875</v>
      </c>
      <c r="P2" s="26">
        <v>37622.88671875</v>
      </c>
      <c r="Q2" s="26">
        <v>31248.693359375</v>
      </c>
      <c r="R2" s="26">
        <v>37800.64453125</v>
      </c>
      <c r="S2" s="26">
        <v>35294.6015625</v>
      </c>
      <c r="T2" s="26">
        <v>34533.19921875</v>
      </c>
      <c r="U2" s="26">
        <v>38794.609375</v>
      </c>
      <c r="V2" s="26">
        <v>39100.68359375</v>
      </c>
      <c r="W2" s="26">
        <v>37298.55078125</v>
      </c>
      <c r="X2" s="26">
        <v>0</v>
      </c>
      <c r="Y2" s="26">
        <v>0</v>
      </c>
      <c r="Z2" s="26">
        <v>0</v>
      </c>
    </row>
    <row r="3" spans="1:26">
      <c r="A3" s="24" t="s">
        <v>2072</v>
      </c>
      <c r="B3" s="24" t="s">
        <v>661</v>
      </c>
      <c r="C3" s="24" t="s">
        <v>3100</v>
      </c>
      <c r="D3" s="26">
        <f t="shared" si="0"/>
        <v>374083.6875</v>
      </c>
      <c r="F3" s="26">
        <v>334469.28125</v>
      </c>
      <c r="G3" s="26">
        <v>330453.84375</v>
      </c>
      <c r="H3" s="26">
        <v>312635.5</v>
      </c>
      <c r="I3" s="26">
        <v>374083.6875</v>
      </c>
      <c r="J3" s="26">
        <v>316288.3125</v>
      </c>
      <c r="K3" s="26">
        <v>310340.25</v>
      </c>
      <c r="L3" s="26">
        <v>336034.59375</v>
      </c>
      <c r="M3" s="26">
        <v>293521.71875</v>
      </c>
      <c r="N3" s="26">
        <v>244907.25</v>
      </c>
      <c r="O3" s="26">
        <v>324601.03125</v>
      </c>
      <c r="P3" s="26">
        <v>317015.0625</v>
      </c>
      <c r="Q3" s="26">
        <v>271261.21875</v>
      </c>
      <c r="R3" s="26">
        <v>285812.59375</v>
      </c>
      <c r="S3" s="26">
        <v>281435.9375</v>
      </c>
      <c r="T3" s="26">
        <v>280324.96875</v>
      </c>
      <c r="U3" s="26">
        <v>292361.0625</v>
      </c>
      <c r="V3" s="26">
        <v>323213.65625</v>
      </c>
      <c r="W3" s="26">
        <v>198785.34375</v>
      </c>
      <c r="X3" s="26">
        <v>0</v>
      </c>
      <c r="Y3" s="26">
        <v>0</v>
      </c>
      <c r="Z3" s="26">
        <v>0</v>
      </c>
    </row>
    <row r="4" spans="1:26">
      <c r="A4" s="24" t="s">
        <v>1907</v>
      </c>
      <c r="B4" s="24" t="s">
        <v>152</v>
      </c>
      <c r="C4" s="24" t="s">
        <v>3100</v>
      </c>
      <c r="D4" s="26">
        <f t="shared" si="0"/>
        <v>231947.921875</v>
      </c>
      <c r="F4" s="26">
        <v>151564.15625</v>
      </c>
      <c r="G4" s="26">
        <v>161973.4375</v>
      </c>
      <c r="H4" s="26">
        <v>146981.765625</v>
      </c>
      <c r="I4" s="26">
        <v>137185.03125</v>
      </c>
      <c r="J4" s="26">
        <v>229467.453125</v>
      </c>
      <c r="K4" s="26">
        <v>163772.09375</v>
      </c>
      <c r="L4" s="26">
        <v>196823.34375</v>
      </c>
      <c r="M4" s="26">
        <v>231947.921875</v>
      </c>
      <c r="N4" s="26">
        <v>160644.0625</v>
      </c>
      <c r="O4" s="26">
        <v>170621.875</v>
      </c>
      <c r="P4" s="26">
        <v>185624.671875</v>
      </c>
      <c r="Q4" s="26">
        <v>157028.1875</v>
      </c>
      <c r="R4" s="26">
        <v>158563.125</v>
      </c>
      <c r="S4" s="26">
        <v>158791.015625</v>
      </c>
      <c r="T4" s="26">
        <v>175947.125</v>
      </c>
      <c r="U4" s="26">
        <v>174212.25</v>
      </c>
      <c r="V4" s="26">
        <v>168244.265625</v>
      </c>
      <c r="W4" s="26">
        <v>135867.109375</v>
      </c>
      <c r="X4" s="26">
        <v>0</v>
      </c>
      <c r="Y4" s="26">
        <v>0</v>
      </c>
      <c r="Z4" s="26">
        <v>0</v>
      </c>
    </row>
    <row r="5" spans="1:26">
      <c r="A5" s="24" t="s">
        <v>1908</v>
      </c>
      <c r="B5" s="24" t="s">
        <v>3101</v>
      </c>
      <c r="C5" s="24" t="s">
        <v>3102</v>
      </c>
      <c r="D5" s="26">
        <f t="shared" si="0"/>
        <v>9700</v>
      </c>
      <c r="F5" s="26">
        <v>8326</v>
      </c>
      <c r="G5" s="26">
        <v>9307</v>
      </c>
      <c r="H5" s="26">
        <v>9364</v>
      </c>
      <c r="I5" s="26">
        <v>7931</v>
      </c>
      <c r="J5" s="26">
        <v>9463</v>
      </c>
      <c r="K5" s="26">
        <v>9221</v>
      </c>
      <c r="L5" s="26">
        <v>7390</v>
      </c>
      <c r="M5" s="26">
        <v>8455</v>
      </c>
      <c r="N5" s="26">
        <v>8103</v>
      </c>
      <c r="O5" s="26">
        <v>8655</v>
      </c>
      <c r="P5" s="26">
        <v>9364</v>
      </c>
      <c r="Q5" s="26">
        <v>9219</v>
      </c>
      <c r="R5" s="26">
        <v>8974</v>
      </c>
      <c r="S5" s="26">
        <v>9515</v>
      </c>
      <c r="T5" s="26">
        <v>9700</v>
      </c>
      <c r="U5" s="26">
        <v>7304</v>
      </c>
      <c r="V5" s="26">
        <v>8479</v>
      </c>
      <c r="W5" s="26">
        <v>8270</v>
      </c>
      <c r="X5" s="26">
        <v>0</v>
      </c>
      <c r="Y5" s="26">
        <v>0</v>
      </c>
      <c r="Z5" s="26">
        <v>0</v>
      </c>
    </row>
    <row r="6" spans="1:26">
      <c r="A6" s="24" t="s">
        <v>1910</v>
      </c>
      <c r="B6" s="24" t="s">
        <v>553</v>
      </c>
      <c r="C6" s="24" t="s">
        <v>3100</v>
      </c>
      <c r="D6" s="26">
        <f t="shared" si="0"/>
        <v>25550.259765625</v>
      </c>
      <c r="F6" s="26">
        <v>19155.353515625</v>
      </c>
      <c r="G6" s="26">
        <v>18099.1875</v>
      </c>
      <c r="H6" s="26">
        <v>18342.146484375</v>
      </c>
      <c r="I6" s="26">
        <v>16592.7890625</v>
      </c>
      <c r="J6" s="26">
        <v>24307.83984375</v>
      </c>
      <c r="K6" s="26">
        <v>19782.958984375</v>
      </c>
      <c r="L6" s="26">
        <v>14301.0595703125</v>
      </c>
      <c r="M6" s="26">
        <v>25550.259765625</v>
      </c>
      <c r="N6" s="26">
        <v>16880.154296875</v>
      </c>
      <c r="O6" s="26">
        <v>18072.376953125</v>
      </c>
      <c r="P6" s="26">
        <v>18612.306640625</v>
      </c>
      <c r="Q6" s="26">
        <v>18346.513671875</v>
      </c>
      <c r="R6" s="26">
        <v>21449.43359375</v>
      </c>
      <c r="S6" s="26">
        <v>18134.9765625</v>
      </c>
      <c r="T6" s="26">
        <v>15582.4951171875</v>
      </c>
      <c r="U6" s="26">
        <v>12954.1630859375</v>
      </c>
      <c r="V6" s="26">
        <v>17755.25</v>
      </c>
      <c r="W6" s="26">
        <v>15677.8408203125</v>
      </c>
      <c r="X6" s="26">
        <v>0</v>
      </c>
      <c r="Y6" s="26">
        <v>0</v>
      </c>
      <c r="Z6" s="26">
        <v>0</v>
      </c>
    </row>
    <row r="7" spans="1:26">
      <c r="A7" s="24" t="s">
        <v>1911</v>
      </c>
      <c r="B7" s="24" t="s">
        <v>3103</v>
      </c>
      <c r="C7" s="24" t="s">
        <v>3102</v>
      </c>
      <c r="D7" s="26">
        <f t="shared" si="0"/>
        <v>2222</v>
      </c>
      <c r="F7" s="26">
        <v>1520</v>
      </c>
      <c r="G7" s="26">
        <v>1471</v>
      </c>
      <c r="H7" s="26">
        <v>1618</v>
      </c>
      <c r="I7" s="26">
        <v>1830</v>
      </c>
      <c r="J7" s="26">
        <v>2132</v>
      </c>
      <c r="K7" s="26">
        <v>1833</v>
      </c>
      <c r="L7" s="26">
        <v>1732</v>
      </c>
      <c r="M7" s="26">
        <v>1798</v>
      </c>
      <c r="N7" s="26">
        <v>1870</v>
      </c>
      <c r="O7" s="26">
        <v>1996</v>
      </c>
      <c r="P7" s="26">
        <v>1677</v>
      </c>
      <c r="Q7" s="26">
        <v>1850</v>
      </c>
      <c r="R7" s="26">
        <v>1907</v>
      </c>
      <c r="S7" s="26">
        <v>2209</v>
      </c>
      <c r="T7" s="26">
        <v>2222</v>
      </c>
      <c r="U7" s="26">
        <v>1737</v>
      </c>
      <c r="V7" s="26">
        <v>1909</v>
      </c>
      <c r="W7" s="26">
        <v>2141</v>
      </c>
      <c r="X7" s="26">
        <v>0</v>
      </c>
      <c r="Y7" s="26">
        <v>0</v>
      </c>
      <c r="Z7" s="26">
        <v>0</v>
      </c>
    </row>
    <row r="8" spans="1:26">
      <c r="A8" s="24" t="s">
        <v>1912</v>
      </c>
      <c r="B8" s="24" t="s">
        <v>2656</v>
      </c>
      <c r="C8" s="24" t="s">
        <v>3102</v>
      </c>
      <c r="D8" s="26">
        <f t="shared" si="0"/>
        <v>6763</v>
      </c>
      <c r="F8" s="26">
        <v>5178</v>
      </c>
      <c r="G8" s="26">
        <v>6013</v>
      </c>
      <c r="H8" s="26">
        <v>5800</v>
      </c>
      <c r="I8" s="26">
        <v>6254</v>
      </c>
      <c r="J8" s="26">
        <v>6378</v>
      </c>
      <c r="K8" s="26">
        <v>6293</v>
      </c>
      <c r="L8" s="26">
        <v>5726</v>
      </c>
      <c r="M8" s="26">
        <v>5958</v>
      </c>
      <c r="N8" s="26">
        <v>5992</v>
      </c>
      <c r="O8" s="26">
        <v>5536</v>
      </c>
      <c r="P8" s="26">
        <v>5987</v>
      </c>
      <c r="Q8" s="26">
        <v>5933</v>
      </c>
      <c r="R8" s="26">
        <v>5659</v>
      </c>
      <c r="S8" s="26">
        <v>6234</v>
      </c>
      <c r="T8" s="26">
        <v>6387</v>
      </c>
      <c r="U8" s="26">
        <v>5799</v>
      </c>
      <c r="V8" s="26">
        <v>5809</v>
      </c>
      <c r="W8" s="26">
        <v>6763</v>
      </c>
      <c r="X8" s="26">
        <v>0</v>
      </c>
      <c r="Y8" s="26">
        <v>0</v>
      </c>
      <c r="Z8" s="26">
        <v>0</v>
      </c>
    </row>
    <row r="9" spans="1:26">
      <c r="A9" s="24" t="s">
        <v>1913</v>
      </c>
      <c r="B9" s="24" t="s">
        <v>3104</v>
      </c>
      <c r="C9" s="24" t="s">
        <v>3102</v>
      </c>
      <c r="D9" s="26">
        <f t="shared" si="0"/>
        <v>23940</v>
      </c>
      <c r="F9" s="26">
        <v>19337</v>
      </c>
      <c r="G9" s="26">
        <v>21445</v>
      </c>
      <c r="H9" s="26">
        <v>21741</v>
      </c>
      <c r="I9" s="26">
        <v>21544</v>
      </c>
      <c r="J9" s="26">
        <v>21977</v>
      </c>
      <c r="K9" s="26">
        <v>23000</v>
      </c>
      <c r="L9" s="26">
        <v>19252</v>
      </c>
      <c r="M9" s="26">
        <v>20600</v>
      </c>
      <c r="N9" s="26">
        <v>20090</v>
      </c>
      <c r="O9" s="26">
        <v>21682</v>
      </c>
      <c r="P9" s="26">
        <v>21481</v>
      </c>
      <c r="Q9" s="26">
        <v>20789</v>
      </c>
      <c r="R9" s="26">
        <v>19798</v>
      </c>
      <c r="S9" s="26">
        <v>22675</v>
      </c>
      <c r="T9" s="26">
        <v>21674</v>
      </c>
      <c r="U9" s="26">
        <v>21145</v>
      </c>
      <c r="V9" s="26">
        <v>23185</v>
      </c>
      <c r="W9" s="26">
        <v>23940</v>
      </c>
      <c r="X9" s="26">
        <v>0</v>
      </c>
      <c r="Y9" s="26">
        <v>0</v>
      </c>
      <c r="Z9" s="26">
        <v>0</v>
      </c>
    </row>
    <row r="10" spans="1:26">
      <c r="A10" s="24" t="s">
        <v>1914</v>
      </c>
      <c r="B10" s="24" t="s">
        <v>366</v>
      </c>
      <c r="C10" s="24" t="s">
        <v>3102</v>
      </c>
      <c r="D10" s="26">
        <f t="shared" si="0"/>
        <v>3544</v>
      </c>
      <c r="F10" s="26">
        <v>3051</v>
      </c>
      <c r="G10" s="26">
        <v>3544</v>
      </c>
      <c r="H10" s="26">
        <v>3454</v>
      </c>
      <c r="I10" s="26">
        <v>2562</v>
      </c>
      <c r="J10" s="26">
        <v>3021</v>
      </c>
      <c r="K10" s="26">
        <v>3071</v>
      </c>
      <c r="L10" s="26">
        <v>2730</v>
      </c>
      <c r="M10" s="26">
        <v>3056</v>
      </c>
      <c r="N10" s="26">
        <v>2808</v>
      </c>
      <c r="O10" s="26">
        <v>2646</v>
      </c>
      <c r="P10" s="26">
        <v>3196</v>
      </c>
      <c r="Q10" s="26">
        <v>2874</v>
      </c>
      <c r="R10" s="26">
        <v>3254</v>
      </c>
      <c r="S10" s="26">
        <v>3044</v>
      </c>
      <c r="T10" s="26">
        <v>3338</v>
      </c>
      <c r="U10" s="26">
        <v>2627</v>
      </c>
      <c r="V10" s="26">
        <v>3028</v>
      </c>
      <c r="W10" s="26">
        <v>2929</v>
      </c>
      <c r="X10" s="26">
        <v>0</v>
      </c>
      <c r="Y10" s="26">
        <v>0</v>
      </c>
      <c r="Z10" s="26">
        <v>0</v>
      </c>
    </row>
    <row r="11" spans="1:26">
      <c r="A11" s="24" t="s">
        <v>1916</v>
      </c>
      <c r="B11" s="24" t="s">
        <v>145</v>
      </c>
      <c r="C11" s="24" t="s">
        <v>3100</v>
      </c>
      <c r="D11" s="26">
        <f t="shared" si="0"/>
        <v>169214.125</v>
      </c>
      <c r="F11" s="26">
        <v>169214.125</v>
      </c>
      <c r="G11" s="26">
        <v>80717.0859375</v>
      </c>
      <c r="H11" s="26">
        <v>57042.97265625</v>
      </c>
      <c r="I11" s="26">
        <v>100742.21875</v>
      </c>
      <c r="J11" s="26">
        <v>142343.6875</v>
      </c>
      <c r="K11" s="26">
        <v>106070.2890625</v>
      </c>
      <c r="L11" s="26">
        <v>69142.90625</v>
      </c>
      <c r="M11" s="26">
        <v>60652.44921875</v>
      </c>
      <c r="N11" s="26">
        <v>81817.8828125</v>
      </c>
      <c r="O11" s="26">
        <v>82943.9921875</v>
      </c>
      <c r="P11" s="26">
        <v>74907.1328125</v>
      </c>
      <c r="Q11" s="26">
        <v>78247.3828125</v>
      </c>
      <c r="R11" s="26">
        <v>131879.03125</v>
      </c>
      <c r="S11" s="26">
        <v>103207.6796875</v>
      </c>
      <c r="T11" s="26">
        <v>69831.1328125</v>
      </c>
      <c r="U11" s="26">
        <v>98460.765625</v>
      </c>
      <c r="V11" s="26">
        <v>62443.8671875</v>
      </c>
      <c r="W11" s="26">
        <v>75787.75</v>
      </c>
      <c r="X11" s="26">
        <v>0</v>
      </c>
      <c r="Y11" s="26">
        <v>0</v>
      </c>
      <c r="Z11" s="26">
        <v>0</v>
      </c>
    </row>
    <row r="12" spans="1:26">
      <c r="A12" s="24" t="s">
        <v>1917</v>
      </c>
      <c r="B12" s="24" t="s">
        <v>23</v>
      </c>
      <c r="C12" s="24" t="s">
        <v>3100</v>
      </c>
      <c r="D12" s="26">
        <f t="shared" si="0"/>
        <v>4825655</v>
      </c>
      <c r="F12" s="26">
        <v>4706476.5</v>
      </c>
      <c r="G12" s="26">
        <v>4694773.5</v>
      </c>
      <c r="H12" s="26">
        <v>3769252.5</v>
      </c>
      <c r="I12" s="26">
        <v>4696948.5</v>
      </c>
      <c r="J12" s="26">
        <v>4825655</v>
      </c>
      <c r="K12" s="26">
        <v>3838211.25</v>
      </c>
      <c r="L12" s="26">
        <v>4471381</v>
      </c>
      <c r="M12" s="26">
        <v>4191480.75</v>
      </c>
      <c r="N12" s="26">
        <v>3967568</v>
      </c>
      <c r="O12" s="26">
        <v>4266022</v>
      </c>
      <c r="P12" s="26">
        <v>4372029</v>
      </c>
      <c r="Q12" s="26">
        <v>3336967.75</v>
      </c>
      <c r="R12" s="26">
        <v>4746155.5</v>
      </c>
      <c r="S12" s="26">
        <v>3797631.25</v>
      </c>
      <c r="T12" s="26">
        <v>3426829.5</v>
      </c>
      <c r="U12" s="26">
        <v>3673114.25</v>
      </c>
      <c r="V12" s="26">
        <v>3028392.75</v>
      </c>
      <c r="W12" s="26">
        <v>2808884.5</v>
      </c>
      <c r="X12" s="26">
        <v>0</v>
      </c>
      <c r="Y12" s="26">
        <v>0</v>
      </c>
      <c r="Z12" s="26">
        <v>0</v>
      </c>
    </row>
    <row r="13" spans="1:26">
      <c r="A13" s="24" t="s">
        <v>1919</v>
      </c>
      <c r="B13" s="24" t="s">
        <v>528</v>
      </c>
      <c r="C13" s="24" t="s">
        <v>3100</v>
      </c>
      <c r="D13" s="26">
        <f t="shared" si="0"/>
        <v>1295622.25</v>
      </c>
      <c r="F13" s="26">
        <v>1114803.375</v>
      </c>
      <c r="G13" s="26">
        <v>1002243.125</v>
      </c>
      <c r="H13" s="26">
        <v>787522.375</v>
      </c>
      <c r="I13" s="26">
        <v>1295622.25</v>
      </c>
      <c r="J13" s="26">
        <v>1071196</v>
      </c>
      <c r="K13" s="26">
        <v>1147528.375</v>
      </c>
      <c r="L13" s="26">
        <v>1150697.25</v>
      </c>
      <c r="M13" s="26">
        <v>980570.875</v>
      </c>
      <c r="N13" s="26">
        <v>1006657.5</v>
      </c>
      <c r="O13" s="26">
        <v>1192039.625</v>
      </c>
      <c r="P13" s="26">
        <v>1047172.5625</v>
      </c>
      <c r="Q13" s="26">
        <v>839684.6875</v>
      </c>
      <c r="R13" s="26">
        <v>1181924.75</v>
      </c>
      <c r="S13" s="26">
        <v>1131303.875</v>
      </c>
      <c r="T13" s="26">
        <v>946187.5625</v>
      </c>
      <c r="U13" s="26">
        <v>1102586</v>
      </c>
      <c r="V13" s="26">
        <v>982890.0625</v>
      </c>
      <c r="W13" s="26">
        <v>730266.0625</v>
      </c>
      <c r="X13" s="26">
        <v>0</v>
      </c>
      <c r="Y13" s="26">
        <v>0</v>
      </c>
      <c r="Z13" s="26">
        <v>0</v>
      </c>
    </row>
    <row r="14" spans="1:26">
      <c r="A14" s="24" t="s">
        <v>2217</v>
      </c>
      <c r="B14" s="24" t="s">
        <v>175</v>
      </c>
      <c r="C14" s="24" t="s">
        <v>3100</v>
      </c>
      <c r="D14" s="26">
        <f t="shared" si="0"/>
        <v>1334137.5</v>
      </c>
      <c r="F14" s="26">
        <v>1130501.875</v>
      </c>
      <c r="G14" s="26">
        <v>1022361.3125</v>
      </c>
      <c r="H14" s="26">
        <v>887922.3125</v>
      </c>
      <c r="I14" s="26">
        <v>1001570.1875</v>
      </c>
      <c r="J14" s="26">
        <v>844109.625</v>
      </c>
      <c r="K14" s="26">
        <v>772448.375</v>
      </c>
      <c r="L14" s="26">
        <v>1187353.875</v>
      </c>
      <c r="M14" s="26">
        <v>1057856.375</v>
      </c>
      <c r="N14" s="26">
        <v>979164.0625</v>
      </c>
      <c r="O14" s="26">
        <v>1174055</v>
      </c>
      <c r="P14" s="26">
        <v>894110.4375</v>
      </c>
      <c r="Q14" s="26">
        <v>719709.375</v>
      </c>
      <c r="R14" s="26">
        <v>1159096.875</v>
      </c>
      <c r="S14" s="26">
        <v>1147397.25</v>
      </c>
      <c r="T14" s="26">
        <v>1028887.25</v>
      </c>
      <c r="U14" s="26">
        <v>1334137.5</v>
      </c>
      <c r="V14" s="26">
        <v>1165021</v>
      </c>
      <c r="W14" s="26">
        <v>961082.6875</v>
      </c>
      <c r="X14" s="26">
        <v>0</v>
      </c>
      <c r="Y14" s="26">
        <v>0</v>
      </c>
      <c r="Z14" s="26">
        <v>0</v>
      </c>
    </row>
    <row r="15" spans="1:26">
      <c r="A15" s="24" t="s">
        <v>2532</v>
      </c>
      <c r="B15" s="24" t="s">
        <v>761</v>
      </c>
      <c r="C15" s="24" t="s">
        <v>3100</v>
      </c>
      <c r="D15" s="26">
        <f t="shared" si="0"/>
        <v>424932.875</v>
      </c>
      <c r="F15" s="26">
        <v>308319.53125</v>
      </c>
      <c r="G15" s="26">
        <v>254572.625</v>
      </c>
      <c r="H15" s="26">
        <v>197660.859375</v>
      </c>
      <c r="I15" s="26">
        <v>200796.46875</v>
      </c>
      <c r="J15" s="26">
        <v>330161.1875</v>
      </c>
      <c r="K15" s="26">
        <v>196156.484375</v>
      </c>
      <c r="L15" s="26">
        <v>270094.03125</v>
      </c>
      <c r="M15" s="26">
        <v>424932.875</v>
      </c>
      <c r="N15" s="26">
        <v>272645.75</v>
      </c>
      <c r="O15" s="26">
        <v>279502.09375</v>
      </c>
      <c r="P15" s="26">
        <v>265151.40625</v>
      </c>
      <c r="Q15" s="26">
        <v>205870.28125</v>
      </c>
      <c r="R15" s="26">
        <v>237253.671875</v>
      </c>
      <c r="S15" s="26">
        <v>401314.8125</v>
      </c>
      <c r="T15" s="26">
        <v>265133.4375</v>
      </c>
      <c r="U15" s="26">
        <v>218106.921875</v>
      </c>
      <c r="V15" s="26">
        <v>252496.765625</v>
      </c>
      <c r="W15" s="26">
        <v>316436.5625</v>
      </c>
      <c r="X15" s="26">
        <v>260975.578125</v>
      </c>
      <c r="Y15" s="26">
        <v>295151.25</v>
      </c>
      <c r="Z15" s="26">
        <v>210534.484375</v>
      </c>
    </row>
    <row r="16" spans="1:26">
      <c r="A16" s="24" t="s">
        <v>2272</v>
      </c>
      <c r="B16" s="24" t="s">
        <v>188</v>
      </c>
      <c r="C16" s="24" t="s">
        <v>3100</v>
      </c>
      <c r="D16" s="26">
        <f t="shared" si="0"/>
        <v>470623.21875</v>
      </c>
      <c r="F16" s="26">
        <v>409055.34375</v>
      </c>
      <c r="G16" s="26">
        <v>338750</v>
      </c>
      <c r="H16" s="26">
        <v>278853.40625</v>
      </c>
      <c r="I16" s="26">
        <v>470623.21875</v>
      </c>
      <c r="J16" s="26">
        <v>428404.875</v>
      </c>
      <c r="K16" s="26">
        <v>385031.65625</v>
      </c>
      <c r="L16" s="26">
        <v>432927.15625</v>
      </c>
      <c r="M16" s="26">
        <v>376114.375</v>
      </c>
      <c r="N16" s="26">
        <v>354580.71875</v>
      </c>
      <c r="O16" s="26">
        <v>378129.78125</v>
      </c>
      <c r="P16" s="26">
        <v>413907.09375</v>
      </c>
      <c r="Q16" s="26">
        <v>337776.6875</v>
      </c>
      <c r="R16" s="26">
        <v>342340.03125</v>
      </c>
      <c r="S16" s="26">
        <v>401858.59375</v>
      </c>
      <c r="T16" s="26">
        <v>302973.90625</v>
      </c>
      <c r="U16" s="26">
        <v>383044.75</v>
      </c>
      <c r="V16" s="26">
        <v>300595.9375</v>
      </c>
      <c r="W16" s="26">
        <v>217763.59375</v>
      </c>
      <c r="X16" s="26">
        <v>0</v>
      </c>
      <c r="Y16" s="26">
        <v>0</v>
      </c>
      <c r="Z16" s="26">
        <v>0</v>
      </c>
    </row>
    <row r="17" spans="1:26">
      <c r="A17" s="24" t="s">
        <v>1194</v>
      </c>
      <c r="B17" s="24" t="s">
        <v>17</v>
      </c>
      <c r="C17" s="24" t="s">
        <v>3100</v>
      </c>
      <c r="D17" s="26">
        <f t="shared" si="0"/>
        <v>55148.94921875</v>
      </c>
      <c r="F17" s="26">
        <v>13968.95703125</v>
      </c>
      <c r="G17" s="26">
        <v>30177.294921875</v>
      </c>
      <c r="H17" s="26">
        <v>32536.681640625</v>
      </c>
      <c r="I17" s="26">
        <v>37034.00390625</v>
      </c>
      <c r="J17" s="26">
        <v>10383.080078125</v>
      </c>
      <c r="K17" s="26">
        <v>10307.658203125</v>
      </c>
      <c r="L17" s="26">
        <v>40993.16015625</v>
      </c>
      <c r="M17" s="26">
        <v>30974.4375</v>
      </c>
      <c r="N17" s="26">
        <v>22910.802734375</v>
      </c>
      <c r="O17" s="26">
        <v>34254.68359375</v>
      </c>
      <c r="P17" s="26">
        <v>43786.61328125</v>
      </c>
      <c r="Q17" s="26">
        <v>9748.6591796875</v>
      </c>
      <c r="R17" s="26">
        <v>31661.615234375</v>
      </c>
      <c r="S17" s="26">
        <v>23665.03515625</v>
      </c>
      <c r="T17" s="26">
        <v>20707.185546875</v>
      </c>
      <c r="U17" s="26">
        <v>11841.630859375</v>
      </c>
      <c r="V17" s="26">
        <v>10354.6591796875</v>
      </c>
      <c r="W17" s="26">
        <v>55148.94921875</v>
      </c>
      <c r="X17" s="26">
        <v>0</v>
      </c>
      <c r="Y17" s="26">
        <v>0</v>
      </c>
      <c r="Z17" s="26">
        <v>0</v>
      </c>
    </row>
    <row r="18" spans="1:26">
      <c r="A18" s="24" t="s">
        <v>2419</v>
      </c>
      <c r="B18" s="24" t="s">
        <v>625</v>
      </c>
      <c r="C18" s="24" t="s">
        <v>3100</v>
      </c>
      <c r="D18" s="26">
        <f t="shared" si="0"/>
        <v>222130.703125</v>
      </c>
      <c r="F18" s="26">
        <v>128974.1015625</v>
      </c>
      <c r="G18" s="26">
        <v>112893.078125</v>
      </c>
      <c r="H18" s="26">
        <v>122822.90625</v>
      </c>
      <c r="I18" s="26">
        <v>176099.4375</v>
      </c>
      <c r="J18" s="26">
        <v>215409.703125</v>
      </c>
      <c r="K18" s="26">
        <v>152185.703125</v>
      </c>
      <c r="L18" s="26">
        <v>161323.78125</v>
      </c>
      <c r="M18" s="26">
        <v>222130.703125</v>
      </c>
      <c r="N18" s="26">
        <v>177193.578125</v>
      </c>
      <c r="O18" s="26">
        <v>97028.5390625</v>
      </c>
      <c r="P18" s="26">
        <v>120974.96875</v>
      </c>
      <c r="Q18" s="26">
        <v>156910.828125</v>
      </c>
      <c r="R18" s="26">
        <v>174103.015625</v>
      </c>
      <c r="S18" s="26">
        <v>172105.46875</v>
      </c>
      <c r="T18" s="26">
        <v>134977.96875</v>
      </c>
      <c r="U18" s="26">
        <v>177002.515625</v>
      </c>
      <c r="V18" s="26">
        <v>127452.4609375</v>
      </c>
      <c r="W18" s="26">
        <v>134526.53125</v>
      </c>
      <c r="X18" s="26">
        <v>0</v>
      </c>
      <c r="Y18" s="26">
        <v>0</v>
      </c>
      <c r="Z18" s="26">
        <v>0</v>
      </c>
    </row>
    <row r="19" spans="1:26">
      <c r="A19" s="24" t="s">
        <v>1921</v>
      </c>
      <c r="B19" s="24" t="s">
        <v>594</v>
      </c>
      <c r="C19" s="24" t="s">
        <v>3100</v>
      </c>
      <c r="D19" s="26">
        <f t="shared" si="0"/>
        <v>42559.5</v>
      </c>
      <c r="F19" s="26">
        <v>7786.078125</v>
      </c>
      <c r="G19" s="26">
        <v>13972.9970703125</v>
      </c>
      <c r="H19" s="26">
        <v>8898.4794921875</v>
      </c>
      <c r="I19" s="26">
        <v>8347.3408203125</v>
      </c>
      <c r="J19" s="26">
        <v>7311.44287109375</v>
      </c>
      <c r="K19" s="26">
        <v>10808.6435546875</v>
      </c>
      <c r="L19" s="26">
        <v>11402.3955078125</v>
      </c>
      <c r="M19" s="26">
        <v>6667.7783203125</v>
      </c>
      <c r="N19" s="26">
        <v>14262.53125</v>
      </c>
      <c r="O19" s="26">
        <v>7308.92578125</v>
      </c>
      <c r="P19" s="26">
        <v>42559.5</v>
      </c>
      <c r="Q19" s="26">
        <v>4221.794921875</v>
      </c>
      <c r="R19" s="26">
        <v>10982.7919921875</v>
      </c>
      <c r="S19" s="26">
        <v>11799.53515625</v>
      </c>
      <c r="T19" s="26">
        <v>5980.076171875</v>
      </c>
      <c r="U19" s="26">
        <v>7897.86083984375</v>
      </c>
      <c r="V19" s="26">
        <v>6238.03466796875</v>
      </c>
      <c r="W19" s="26">
        <v>16661.357421875</v>
      </c>
      <c r="X19" s="26">
        <v>0</v>
      </c>
      <c r="Y19" s="26">
        <v>0</v>
      </c>
      <c r="Z19" s="26">
        <v>0</v>
      </c>
    </row>
    <row r="20" spans="1:26">
      <c r="A20" s="24" t="s">
        <v>1195</v>
      </c>
      <c r="B20" s="24" t="s">
        <v>2992</v>
      </c>
      <c r="C20" s="24" t="s">
        <v>3102</v>
      </c>
      <c r="D20" s="26">
        <f t="shared" si="0"/>
        <v>2441</v>
      </c>
      <c r="F20" s="26">
        <v>2311</v>
      </c>
      <c r="G20" s="26">
        <v>2290</v>
      </c>
      <c r="H20" s="26">
        <v>2239</v>
      </c>
      <c r="I20" s="26">
        <v>1501</v>
      </c>
      <c r="J20" s="26">
        <v>2441</v>
      </c>
      <c r="K20" s="26">
        <v>1953</v>
      </c>
      <c r="L20" s="26">
        <v>1548</v>
      </c>
      <c r="M20" s="26">
        <v>1971</v>
      </c>
      <c r="N20" s="26">
        <v>1936</v>
      </c>
      <c r="O20" s="26">
        <v>1867</v>
      </c>
      <c r="P20" s="26">
        <v>1945</v>
      </c>
      <c r="Q20" s="26">
        <v>2033</v>
      </c>
      <c r="R20" s="26">
        <v>2212</v>
      </c>
      <c r="S20" s="26">
        <v>1900</v>
      </c>
      <c r="T20" s="26">
        <v>2339</v>
      </c>
      <c r="U20" s="26">
        <v>1549</v>
      </c>
      <c r="V20" s="26">
        <v>1506</v>
      </c>
      <c r="W20" s="26">
        <v>1875</v>
      </c>
      <c r="X20" s="26">
        <v>0</v>
      </c>
      <c r="Y20" s="26">
        <v>0</v>
      </c>
      <c r="Z20" s="26">
        <v>0</v>
      </c>
    </row>
    <row r="21" spans="1:26">
      <c r="A21" s="24" t="s">
        <v>720</v>
      </c>
      <c r="B21" s="24" t="s">
        <v>623</v>
      </c>
      <c r="C21" s="24" t="s">
        <v>3100</v>
      </c>
      <c r="D21" s="26">
        <f t="shared" si="0"/>
        <v>267038.40625</v>
      </c>
      <c r="F21" s="26">
        <v>267038.40625</v>
      </c>
      <c r="G21" s="26">
        <v>91067.6953125</v>
      </c>
      <c r="H21" s="26">
        <v>189221.578125</v>
      </c>
      <c r="I21" s="26">
        <v>114430.6796875</v>
      </c>
      <c r="J21" s="26">
        <v>263010.15625</v>
      </c>
      <c r="K21" s="26">
        <v>154628.8125</v>
      </c>
      <c r="L21" s="26">
        <v>236273.421875</v>
      </c>
      <c r="M21" s="26">
        <v>263190.84375</v>
      </c>
      <c r="N21" s="26">
        <v>103309.8984375</v>
      </c>
      <c r="O21" s="26">
        <v>202812.46875</v>
      </c>
      <c r="P21" s="26">
        <v>78567.859375</v>
      </c>
      <c r="Q21" s="26">
        <v>109652.5078125</v>
      </c>
      <c r="R21" s="26">
        <v>68352.109375</v>
      </c>
      <c r="S21" s="26">
        <v>67864.9609375</v>
      </c>
      <c r="T21" s="26">
        <v>84098.890625</v>
      </c>
      <c r="U21" s="26">
        <v>176624.34375</v>
      </c>
      <c r="V21" s="26">
        <v>148949.1875</v>
      </c>
      <c r="W21" s="26">
        <v>74747.6484375</v>
      </c>
      <c r="X21" s="26">
        <v>0</v>
      </c>
      <c r="Y21" s="26">
        <v>0</v>
      </c>
      <c r="Z21" s="26">
        <v>0</v>
      </c>
    </row>
    <row r="22" spans="1:26">
      <c r="A22" s="24" t="s">
        <v>725</v>
      </c>
      <c r="B22" s="24" t="s">
        <v>2667</v>
      </c>
      <c r="C22" s="24" t="s">
        <v>3102</v>
      </c>
      <c r="D22" s="26">
        <f t="shared" si="0"/>
        <v>1141</v>
      </c>
      <c r="F22" s="26">
        <v>885</v>
      </c>
      <c r="G22" s="26">
        <v>678</v>
      </c>
      <c r="H22" s="26">
        <v>822</v>
      </c>
      <c r="I22" s="26">
        <v>1029</v>
      </c>
      <c r="J22" s="26">
        <v>1054</v>
      </c>
      <c r="K22" s="26">
        <v>1053</v>
      </c>
      <c r="L22" s="26">
        <v>590</v>
      </c>
      <c r="M22" s="26">
        <v>859</v>
      </c>
      <c r="N22" s="26">
        <v>620</v>
      </c>
      <c r="O22" s="26">
        <v>764</v>
      </c>
      <c r="P22" s="26">
        <v>763</v>
      </c>
      <c r="Q22" s="26">
        <v>893</v>
      </c>
      <c r="R22" s="26">
        <v>882</v>
      </c>
      <c r="S22" s="26">
        <v>1141</v>
      </c>
      <c r="T22" s="26">
        <v>1004</v>
      </c>
      <c r="U22" s="26">
        <v>725</v>
      </c>
      <c r="V22" s="26">
        <v>700</v>
      </c>
      <c r="W22" s="26">
        <v>771</v>
      </c>
      <c r="X22" s="26">
        <v>0</v>
      </c>
      <c r="Y22" s="26">
        <v>0</v>
      </c>
      <c r="Z22" s="26">
        <v>0</v>
      </c>
    </row>
    <row r="23" spans="1:26">
      <c r="A23" s="24" t="s">
        <v>1202</v>
      </c>
      <c r="B23" s="24" t="s">
        <v>737</v>
      </c>
      <c r="C23" s="24" t="s">
        <v>3100</v>
      </c>
      <c r="D23" s="26">
        <f t="shared" si="0"/>
        <v>11036432</v>
      </c>
      <c r="F23" s="26">
        <v>9468266</v>
      </c>
      <c r="G23" s="26">
        <v>9005360</v>
      </c>
      <c r="H23" s="26">
        <v>6974284</v>
      </c>
      <c r="I23" s="26">
        <v>9579637</v>
      </c>
      <c r="J23" s="26">
        <v>9405557</v>
      </c>
      <c r="K23" s="26">
        <v>7621237</v>
      </c>
      <c r="L23" s="26">
        <v>10145759</v>
      </c>
      <c r="M23" s="26">
        <v>9068301</v>
      </c>
      <c r="N23" s="26">
        <v>8680916</v>
      </c>
      <c r="O23" s="26">
        <v>9610363</v>
      </c>
      <c r="P23" s="26">
        <v>9452464</v>
      </c>
      <c r="Q23" s="26">
        <v>7357514.5</v>
      </c>
      <c r="R23" s="26">
        <v>11036432</v>
      </c>
      <c r="S23" s="26">
        <v>9259925</v>
      </c>
      <c r="T23" s="26">
        <v>8329821.5</v>
      </c>
      <c r="U23" s="26">
        <v>8964829</v>
      </c>
      <c r="V23" s="26">
        <v>8231710.5</v>
      </c>
      <c r="W23" s="26">
        <v>7448445</v>
      </c>
      <c r="X23" s="26">
        <v>0</v>
      </c>
      <c r="Y23" s="26">
        <v>0</v>
      </c>
      <c r="Z23" s="26">
        <v>0</v>
      </c>
    </row>
    <row r="24" spans="1:26">
      <c r="A24" s="24" t="s">
        <v>1224</v>
      </c>
      <c r="B24" s="24" t="s">
        <v>3105</v>
      </c>
      <c r="C24" s="24" t="s">
        <v>3102</v>
      </c>
      <c r="D24" s="26">
        <f t="shared" si="0"/>
        <v>2678</v>
      </c>
      <c r="F24" s="26">
        <v>1774</v>
      </c>
      <c r="G24" s="26">
        <v>1911</v>
      </c>
      <c r="H24" s="26">
        <v>1944</v>
      </c>
      <c r="I24" s="26">
        <v>2311</v>
      </c>
      <c r="J24" s="26">
        <v>2370</v>
      </c>
      <c r="K24" s="26">
        <v>2458</v>
      </c>
      <c r="L24" s="26">
        <v>1964</v>
      </c>
      <c r="M24" s="26">
        <v>2138</v>
      </c>
      <c r="N24" s="26">
        <v>1917</v>
      </c>
      <c r="O24" s="26">
        <v>1998</v>
      </c>
      <c r="P24" s="26">
        <v>2062</v>
      </c>
      <c r="Q24" s="26">
        <v>2136</v>
      </c>
      <c r="R24" s="26">
        <v>2678</v>
      </c>
      <c r="S24" s="26">
        <v>2637</v>
      </c>
      <c r="T24" s="26">
        <v>2511</v>
      </c>
      <c r="U24" s="26">
        <v>2165</v>
      </c>
      <c r="V24" s="26">
        <v>2355</v>
      </c>
      <c r="W24" s="26">
        <v>2379</v>
      </c>
      <c r="X24" s="26">
        <v>0</v>
      </c>
      <c r="Y24" s="26">
        <v>0</v>
      </c>
      <c r="Z24" s="26">
        <v>0</v>
      </c>
    </row>
    <row r="25" spans="1:26">
      <c r="A25" s="24" t="s">
        <v>1993</v>
      </c>
      <c r="B25" s="24" t="s">
        <v>3106</v>
      </c>
      <c r="C25" s="24" t="s">
        <v>3102</v>
      </c>
      <c r="D25" s="26">
        <f t="shared" si="0"/>
        <v>5643</v>
      </c>
      <c r="F25" s="26">
        <v>2857</v>
      </c>
      <c r="G25" s="26">
        <v>3312</v>
      </c>
      <c r="H25" s="26">
        <v>3374</v>
      </c>
      <c r="I25" s="26">
        <v>5216</v>
      </c>
      <c r="J25" s="26">
        <v>5249</v>
      </c>
      <c r="K25" s="26">
        <v>5643</v>
      </c>
      <c r="L25" s="26">
        <v>2125</v>
      </c>
      <c r="M25" s="26">
        <v>2356</v>
      </c>
      <c r="N25" s="26">
        <v>2191</v>
      </c>
      <c r="O25" s="26">
        <v>4685</v>
      </c>
      <c r="P25" s="26">
        <v>4163</v>
      </c>
      <c r="Q25" s="26">
        <v>4677</v>
      </c>
      <c r="R25" s="26">
        <v>4244</v>
      </c>
      <c r="S25" s="26">
        <v>4932</v>
      </c>
      <c r="T25" s="26">
        <v>4901</v>
      </c>
      <c r="U25" s="26">
        <v>2484</v>
      </c>
      <c r="V25" s="26">
        <v>2732</v>
      </c>
      <c r="W25" s="26">
        <v>2468</v>
      </c>
      <c r="X25" s="26">
        <v>0</v>
      </c>
      <c r="Y25" s="26">
        <v>0</v>
      </c>
      <c r="Z25" s="26">
        <v>0</v>
      </c>
    </row>
    <row r="26" spans="1:26">
      <c r="A26" s="24" t="s">
        <v>1924</v>
      </c>
      <c r="B26" s="24" t="s">
        <v>339</v>
      </c>
      <c r="C26" s="24" t="s">
        <v>3100</v>
      </c>
      <c r="D26" s="26">
        <f t="shared" si="0"/>
        <v>12686575</v>
      </c>
      <c r="F26" s="26">
        <v>11984802</v>
      </c>
      <c r="G26" s="26">
        <v>12200362</v>
      </c>
      <c r="H26" s="26">
        <v>12239569</v>
      </c>
      <c r="I26" s="26">
        <v>11672594</v>
      </c>
      <c r="J26" s="26">
        <v>12513163</v>
      </c>
      <c r="K26" s="26">
        <v>12686575</v>
      </c>
      <c r="L26" s="26">
        <v>11402998</v>
      </c>
      <c r="M26" s="26">
        <v>12189247</v>
      </c>
      <c r="N26" s="26">
        <v>12399519</v>
      </c>
      <c r="O26" s="26">
        <v>12313813</v>
      </c>
      <c r="P26" s="26">
        <v>12294889</v>
      </c>
      <c r="Q26" s="26">
        <v>12115000</v>
      </c>
      <c r="R26" s="26">
        <v>12361388</v>
      </c>
      <c r="S26" s="26">
        <v>11925252</v>
      </c>
      <c r="T26" s="26">
        <v>12537505</v>
      </c>
      <c r="U26" s="26">
        <v>11212499</v>
      </c>
      <c r="V26" s="26">
        <v>12493950</v>
      </c>
      <c r="W26" s="26">
        <v>12397094</v>
      </c>
      <c r="X26" s="26">
        <v>0</v>
      </c>
      <c r="Y26" s="26">
        <v>0</v>
      </c>
      <c r="Z26" s="26">
        <v>0</v>
      </c>
    </row>
    <row r="27" spans="1:26">
      <c r="A27" s="24" t="s">
        <v>1170</v>
      </c>
      <c r="B27" s="24" t="s">
        <v>21</v>
      </c>
      <c r="C27" s="24" t="s">
        <v>3102</v>
      </c>
      <c r="D27" s="26">
        <f t="shared" si="0"/>
        <v>9952</v>
      </c>
      <c r="F27" s="26">
        <v>9125</v>
      </c>
      <c r="G27" s="26">
        <v>9952</v>
      </c>
      <c r="H27" s="26">
        <v>9683</v>
      </c>
      <c r="I27" s="26">
        <v>2759</v>
      </c>
      <c r="J27" s="26">
        <v>2775</v>
      </c>
      <c r="K27" s="26">
        <v>3149</v>
      </c>
      <c r="L27" s="26">
        <v>3756</v>
      </c>
      <c r="M27" s="26">
        <v>3761</v>
      </c>
      <c r="N27" s="26">
        <v>3401</v>
      </c>
      <c r="O27" s="26">
        <v>2347</v>
      </c>
      <c r="P27" s="26">
        <v>3085</v>
      </c>
      <c r="Q27" s="26">
        <v>2485</v>
      </c>
      <c r="R27" s="26">
        <v>2318</v>
      </c>
      <c r="S27" s="26">
        <v>2686</v>
      </c>
      <c r="T27" s="26">
        <v>3727</v>
      </c>
      <c r="U27" s="26">
        <v>1614</v>
      </c>
      <c r="V27" s="26">
        <v>1747</v>
      </c>
      <c r="W27" s="26">
        <v>1615</v>
      </c>
      <c r="X27" s="26">
        <v>0</v>
      </c>
      <c r="Y27" s="26">
        <v>0</v>
      </c>
      <c r="Z27" s="26">
        <v>0</v>
      </c>
    </row>
    <row r="28" spans="1:26">
      <c r="A28" s="24" t="s">
        <v>1209</v>
      </c>
      <c r="B28" s="24" t="s">
        <v>738</v>
      </c>
      <c r="C28" s="24" t="s">
        <v>3100</v>
      </c>
      <c r="D28" s="26">
        <f t="shared" si="0"/>
        <v>1092820.625</v>
      </c>
      <c r="F28" s="26">
        <v>1092820.625</v>
      </c>
      <c r="G28" s="26">
        <v>916893.375</v>
      </c>
      <c r="H28" s="26">
        <v>859742</v>
      </c>
      <c r="I28" s="26">
        <v>917793.1875</v>
      </c>
      <c r="J28" s="26">
        <v>855267.6875</v>
      </c>
      <c r="K28" s="26">
        <v>855827</v>
      </c>
      <c r="L28" s="26">
        <v>1062490.5</v>
      </c>
      <c r="M28" s="26">
        <v>970492.5625</v>
      </c>
      <c r="N28" s="26">
        <v>869119.875</v>
      </c>
      <c r="O28" s="26">
        <v>762553.9375</v>
      </c>
      <c r="P28" s="26">
        <v>883669.5</v>
      </c>
      <c r="Q28" s="26">
        <v>810961.1875</v>
      </c>
      <c r="R28" s="26">
        <v>801743.8125</v>
      </c>
      <c r="S28" s="26">
        <v>856512.0625</v>
      </c>
      <c r="T28" s="26">
        <v>817844.875</v>
      </c>
      <c r="U28" s="26">
        <v>1044574.625</v>
      </c>
      <c r="V28" s="26">
        <v>945409.9375</v>
      </c>
      <c r="W28" s="26">
        <v>697314.3125</v>
      </c>
      <c r="X28" s="26">
        <v>0</v>
      </c>
      <c r="Y28" s="26">
        <v>0</v>
      </c>
      <c r="Z28" s="26">
        <v>0</v>
      </c>
    </row>
    <row r="29" spans="1:26">
      <c r="A29" s="24" t="s">
        <v>1205</v>
      </c>
      <c r="B29" s="24" t="s">
        <v>2668</v>
      </c>
      <c r="C29" s="24" t="s">
        <v>3100</v>
      </c>
      <c r="D29" s="26">
        <f t="shared" si="0"/>
        <v>369025.1875</v>
      </c>
      <c r="F29" s="26">
        <v>246854.625</v>
      </c>
      <c r="G29" s="26">
        <v>171633.9375</v>
      </c>
      <c r="H29" s="26">
        <v>181480.09375</v>
      </c>
      <c r="I29" s="26">
        <v>276690.8125</v>
      </c>
      <c r="J29" s="26">
        <v>233174.015625</v>
      </c>
      <c r="K29" s="26">
        <v>194153.1875</v>
      </c>
      <c r="L29" s="26">
        <v>368351.5625</v>
      </c>
      <c r="M29" s="26">
        <v>298319.625</v>
      </c>
      <c r="N29" s="26">
        <v>250060.609375</v>
      </c>
      <c r="O29" s="26">
        <v>198642.40625</v>
      </c>
      <c r="P29" s="26">
        <v>346915.625</v>
      </c>
      <c r="Q29" s="26">
        <v>204237.859375</v>
      </c>
      <c r="R29" s="26">
        <v>231985.71875</v>
      </c>
      <c r="S29" s="26">
        <v>211814.046875</v>
      </c>
      <c r="T29" s="26">
        <v>264560.9375</v>
      </c>
      <c r="U29" s="26">
        <v>369025.1875</v>
      </c>
      <c r="V29" s="26">
        <v>233091.71875</v>
      </c>
      <c r="W29" s="26">
        <v>252912.921875</v>
      </c>
      <c r="X29" s="26">
        <v>0</v>
      </c>
      <c r="Y29" s="26">
        <v>0</v>
      </c>
      <c r="Z29" s="26">
        <v>0</v>
      </c>
    </row>
    <row r="30" spans="1:26">
      <c r="A30" s="24" t="s">
        <v>1171</v>
      </c>
      <c r="B30" s="24" t="s">
        <v>226</v>
      </c>
      <c r="C30" s="24" t="s">
        <v>3102</v>
      </c>
      <c r="D30" s="26">
        <f t="shared" si="0"/>
        <v>115637</v>
      </c>
      <c r="F30" s="26">
        <v>115041</v>
      </c>
      <c r="G30" s="26">
        <v>115637</v>
      </c>
      <c r="H30" s="26">
        <v>113435</v>
      </c>
      <c r="I30" s="26">
        <v>98943</v>
      </c>
      <c r="J30" s="26">
        <v>75588</v>
      </c>
      <c r="K30" s="26">
        <v>75176</v>
      </c>
      <c r="L30" s="26">
        <v>65242</v>
      </c>
      <c r="M30" s="26">
        <v>71037</v>
      </c>
      <c r="N30" s="26">
        <v>65856</v>
      </c>
      <c r="O30" s="26">
        <v>67787</v>
      </c>
      <c r="P30" s="26">
        <v>66788</v>
      </c>
      <c r="Q30" s="26">
        <v>65718</v>
      </c>
      <c r="R30" s="26">
        <v>58535</v>
      </c>
      <c r="S30" s="26">
        <v>63589</v>
      </c>
      <c r="T30" s="26">
        <v>58065</v>
      </c>
      <c r="U30" s="26">
        <v>56077</v>
      </c>
      <c r="V30" s="26">
        <v>51779</v>
      </c>
      <c r="W30" s="26">
        <v>53744</v>
      </c>
      <c r="X30" s="26">
        <v>0</v>
      </c>
      <c r="Y30" s="26">
        <v>0</v>
      </c>
      <c r="Z30" s="26">
        <v>0</v>
      </c>
    </row>
    <row r="31" spans="1:26">
      <c r="A31" s="24" t="s">
        <v>2536</v>
      </c>
      <c r="B31" s="24" t="s">
        <v>299</v>
      </c>
      <c r="C31" s="24" t="s">
        <v>3100</v>
      </c>
      <c r="D31" s="26">
        <f t="shared" si="0"/>
        <v>27267.35546875</v>
      </c>
      <c r="F31" s="26">
        <v>15175.4140625</v>
      </c>
      <c r="G31" s="26">
        <v>15504.9619140625</v>
      </c>
      <c r="H31" s="26">
        <v>17083.029296875</v>
      </c>
      <c r="I31" s="26">
        <v>23992.78515625</v>
      </c>
      <c r="J31" s="26">
        <v>24848.134765625</v>
      </c>
      <c r="K31" s="26">
        <v>21605.578125</v>
      </c>
      <c r="L31" s="26">
        <v>20231.572265625</v>
      </c>
      <c r="M31" s="26">
        <v>18004.134765625</v>
      </c>
      <c r="N31" s="26">
        <v>12945.1826171875</v>
      </c>
      <c r="O31" s="26">
        <v>24725.88671875</v>
      </c>
      <c r="P31" s="26">
        <v>20555.26953125</v>
      </c>
      <c r="Q31" s="26">
        <v>10117.328125</v>
      </c>
      <c r="R31" s="26">
        <v>21062.849609375</v>
      </c>
      <c r="S31" s="26">
        <v>20757.201171875</v>
      </c>
      <c r="T31" s="26">
        <v>19883.353515625</v>
      </c>
      <c r="U31" s="26">
        <v>23594.431640625</v>
      </c>
      <c r="V31" s="26">
        <v>27267.35546875</v>
      </c>
      <c r="W31" s="26">
        <v>12865.3984375</v>
      </c>
      <c r="X31" s="26">
        <v>0</v>
      </c>
      <c r="Y31" s="26">
        <v>0</v>
      </c>
      <c r="Z31" s="26">
        <v>0</v>
      </c>
    </row>
    <row r="32" spans="1:26">
      <c r="A32" s="24" t="s">
        <v>2028</v>
      </c>
      <c r="B32" s="24" t="s">
        <v>164</v>
      </c>
      <c r="C32" s="24" t="s">
        <v>3100</v>
      </c>
      <c r="D32" s="26">
        <f t="shared" si="0"/>
        <v>73828752</v>
      </c>
      <c r="F32" s="26">
        <v>68727624</v>
      </c>
      <c r="G32" s="26">
        <v>53656440</v>
      </c>
      <c r="H32" s="26">
        <v>45702384</v>
      </c>
      <c r="I32" s="26">
        <v>71291808</v>
      </c>
      <c r="J32" s="26">
        <v>63156480</v>
      </c>
      <c r="K32" s="26">
        <v>44901112</v>
      </c>
      <c r="L32" s="26">
        <v>65529288</v>
      </c>
      <c r="M32" s="26">
        <v>57867612</v>
      </c>
      <c r="N32" s="26">
        <v>48524576</v>
      </c>
      <c r="O32" s="26">
        <v>59743500</v>
      </c>
      <c r="P32" s="26">
        <v>50561656</v>
      </c>
      <c r="Q32" s="26">
        <v>47219572</v>
      </c>
      <c r="R32" s="26">
        <v>63604300</v>
      </c>
      <c r="S32" s="26">
        <v>61999424</v>
      </c>
      <c r="T32" s="26">
        <v>46252084</v>
      </c>
      <c r="U32" s="26">
        <v>73828752</v>
      </c>
      <c r="V32" s="26">
        <v>56169192</v>
      </c>
      <c r="W32" s="26">
        <v>42775228</v>
      </c>
      <c r="X32" s="26">
        <v>348720.09375</v>
      </c>
      <c r="Y32" s="26">
        <v>346710.75</v>
      </c>
      <c r="Z32" s="26">
        <v>249810.59375</v>
      </c>
    </row>
    <row r="33" spans="1:26">
      <c r="A33" s="24" t="s">
        <v>1925</v>
      </c>
      <c r="B33" s="24" t="s">
        <v>181</v>
      </c>
      <c r="C33" s="24" t="s">
        <v>3100</v>
      </c>
      <c r="D33" s="26">
        <f t="shared" si="0"/>
        <v>19073072</v>
      </c>
      <c r="F33" s="26">
        <v>16636590</v>
      </c>
      <c r="G33" s="26">
        <v>15244046</v>
      </c>
      <c r="H33" s="26">
        <v>13156746</v>
      </c>
      <c r="I33" s="26">
        <v>16433177</v>
      </c>
      <c r="J33" s="26">
        <v>15624606</v>
      </c>
      <c r="K33" s="26">
        <v>13830469</v>
      </c>
      <c r="L33" s="26">
        <v>16296979</v>
      </c>
      <c r="M33" s="26">
        <v>14945497</v>
      </c>
      <c r="N33" s="26">
        <v>13087763</v>
      </c>
      <c r="O33" s="26">
        <v>17579280</v>
      </c>
      <c r="P33" s="26">
        <v>16842364</v>
      </c>
      <c r="Q33" s="26">
        <v>13900592</v>
      </c>
      <c r="R33" s="26">
        <v>19073072</v>
      </c>
      <c r="S33" s="26">
        <v>16896110</v>
      </c>
      <c r="T33" s="26">
        <v>15304486</v>
      </c>
      <c r="U33" s="26">
        <v>16149999</v>
      </c>
      <c r="V33" s="26">
        <v>15958986</v>
      </c>
      <c r="W33" s="26">
        <v>13482667</v>
      </c>
      <c r="X33" s="26">
        <v>0</v>
      </c>
      <c r="Y33" s="26">
        <v>0</v>
      </c>
      <c r="Z33" s="26">
        <v>0</v>
      </c>
    </row>
    <row r="34" spans="1:26">
      <c r="A34" s="24" t="s">
        <v>2339</v>
      </c>
      <c r="B34" s="24" t="s">
        <v>83</v>
      </c>
      <c r="C34" s="24" t="s">
        <v>3100</v>
      </c>
      <c r="D34" s="26">
        <f t="shared" si="0"/>
        <v>51454740</v>
      </c>
      <c r="F34" s="26">
        <v>45596444</v>
      </c>
      <c r="G34" s="26">
        <v>42289504</v>
      </c>
      <c r="H34" s="26">
        <v>35197320</v>
      </c>
      <c r="I34" s="26">
        <v>51454740</v>
      </c>
      <c r="J34" s="26">
        <v>44666172</v>
      </c>
      <c r="K34" s="26">
        <v>44625912</v>
      </c>
      <c r="L34" s="26">
        <v>44115632</v>
      </c>
      <c r="M34" s="26">
        <v>41740276</v>
      </c>
      <c r="N34" s="26">
        <v>42960744</v>
      </c>
      <c r="O34" s="26">
        <v>43680672</v>
      </c>
      <c r="P34" s="26">
        <v>40838808</v>
      </c>
      <c r="Q34" s="26">
        <v>32919968</v>
      </c>
      <c r="R34" s="26">
        <v>46308780</v>
      </c>
      <c r="S34" s="26">
        <v>45560736</v>
      </c>
      <c r="T34" s="26">
        <v>37270868</v>
      </c>
      <c r="U34" s="26">
        <v>43170488</v>
      </c>
      <c r="V34" s="26">
        <v>41146004</v>
      </c>
      <c r="W34" s="26">
        <v>31751084</v>
      </c>
      <c r="X34" s="26">
        <v>0</v>
      </c>
      <c r="Y34" s="26">
        <v>0</v>
      </c>
      <c r="Z34" s="26">
        <v>0</v>
      </c>
    </row>
    <row r="35" spans="1:26">
      <c r="A35" s="24" t="s">
        <v>2096</v>
      </c>
      <c r="B35" s="24" t="s">
        <v>536</v>
      </c>
      <c r="C35" s="24" t="s">
        <v>3100</v>
      </c>
      <c r="D35" s="26">
        <f t="shared" si="0"/>
        <v>46431660</v>
      </c>
      <c r="F35" s="26">
        <v>36321660</v>
      </c>
      <c r="G35" s="26">
        <v>37165600</v>
      </c>
      <c r="H35" s="26">
        <v>30399102</v>
      </c>
      <c r="I35" s="26">
        <v>40692436</v>
      </c>
      <c r="J35" s="26">
        <v>42179924</v>
      </c>
      <c r="K35" s="26">
        <v>34078520</v>
      </c>
      <c r="L35" s="26">
        <v>40091664</v>
      </c>
      <c r="M35" s="26">
        <v>38176564</v>
      </c>
      <c r="N35" s="26">
        <v>29556282</v>
      </c>
      <c r="O35" s="26">
        <v>39779736</v>
      </c>
      <c r="P35" s="26">
        <v>38715316</v>
      </c>
      <c r="Q35" s="26">
        <v>29914682</v>
      </c>
      <c r="R35" s="26">
        <v>46431660</v>
      </c>
      <c r="S35" s="26">
        <v>37492876</v>
      </c>
      <c r="T35" s="26">
        <v>37741848</v>
      </c>
      <c r="U35" s="26">
        <v>39996344</v>
      </c>
      <c r="V35" s="26">
        <v>35533180</v>
      </c>
      <c r="W35" s="26">
        <v>31546118</v>
      </c>
      <c r="X35" s="26">
        <v>0</v>
      </c>
      <c r="Y35" s="26">
        <v>0</v>
      </c>
      <c r="Z35" s="26">
        <v>0</v>
      </c>
    </row>
    <row r="36" spans="1:26">
      <c r="A36" s="24" t="s">
        <v>2428</v>
      </c>
      <c r="B36" s="24" t="s">
        <v>2671</v>
      </c>
      <c r="C36" s="24" t="s">
        <v>3100</v>
      </c>
      <c r="D36" s="26">
        <f t="shared" si="0"/>
        <v>2287423.75</v>
      </c>
      <c r="F36" s="26">
        <v>1987812.125</v>
      </c>
      <c r="G36" s="26">
        <v>1726384.75</v>
      </c>
      <c r="H36" s="26">
        <v>1633431.375</v>
      </c>
      <c r="I36" s="26">
        <v>2016607.5</v>
      </c>
      <c r="J36" s="26">
        <v>1610819.25</v>
      </c>
      <c r="K36" s="26">
        <v>1754405.375</v>
      </c>
      <c r="L36" s="26">
        <v>2176048.75</v>
      </c>
      <c r="M36" s="26">
        <v>2117538.5</v>
      </c>
      <c r="N36" s="26">
        <v>1932340.875</v>
      </c>
      <c r="O36" s="26">
        <v>2052125.25</v>
      </c>
      <c r="P36" s="26">
        <v>2213986</v>
      </c>
      <c r="Q36" s="26">
        <v>1747055.875</v>
      </c>
      <c r="R36" s="26">
        <v>2287423.75</v>
      </c>
      <c r="S36" s="26">
        <v>2278831.5</v>
      </c>
      <c r="T36" s="26">
        <v>1752234.75</v>
      </c>
      <c r="U36" s="26">
        <v>2248488</v>
      </c>
      <c r="V36" s="26">
        <v>2026572.375</v>
      </c>
      <c r="W36" s="26">
        <v>1810492</v>
      </c>
      <c r="X36" s="26">
        <v>0</v>
      </c>
      <c r="Y36" s="26">
        <v>0</v>
      </c>
      <c r="Z36" s="26">
        <v>0</v>
      </c>
    </row>
    <row r="37" spans="1:26">
      <c r="A37" s="24" t="s">
        <v>699</v>
      </c>
      <c r="B37" s="24" t="s">
        <v>3</v>
      </c>
      <c r="C37" s="24" t="s">
        <v>3100</v>
      </c>
      <c r="D37" s="26">
        <f t="shared" si="0"/>
        <v>75413.15625</v>
      </c>
      <c r="F37" s="26">
        <v>19626.884765625</v>
      </c>
      <c r="G37" s="26">
        <v>51995.4609375</v>
      </c>
      <c r="H37" s="26">
        <v>47997.1953125</v>
      </c>
      <c r="I37" s="26">
        <v>32712.021484375</v>
      </c>
      <c r="J37" s="26">
        <v>48120.9375</v>
      </c>
      <c r="K37" s="26">
        <v>47653.44140625</v>
      </c>
      <c r="L37" s="26">
        <v>34427.4609375</v>
      </c>
      <c r="M37" s="26">
        <v>50160.19921875</v>
      </c>
      <c r="N37" s="26">
        <v>43634.234375</v>
      </c>
      <c r="O37" s="26">
        <v>52773.62109375</v>
      </c>
      <c r="P37" s="26">
        <v>69082.359375</v>
      </c>
      <c r="Q37" s="26">
        <v>75413.15625</v>
      </c>
      <c r="R37" s="26">
        <v>36723.76953125</v>
      </c>
      <c r="S37" s="26">
        <v>47305.59765625</v>
      </c>
      <c r="T37" s="26">
        <v>59608.8203125</v>
      </c>
      <c r="U37" s="26">
        <v>35380.40234375</v>
      </c>
      <c r="V37" s="26">
        <v>40003.80078125</v>
      </c>
      <c r="W37" s="26">
        <v>36888.44921875</v>
      </c>
      <c r="X37" s="26">
        <v>0</v>
      </c>
      <c r="Y37" s="26">
        <v>0</v>
      </c>
      <c r="Z37" s="26">
        <v>0</v>
      </c>
    </row>
    <row r="38" spans="1:26">
      <c r="A38" s="24" t="s">
        <v>2020</v>
      </c>
      <c r="B38" s="24" t="s">
        <v>11</v>
      </c>
      <c r="C38" s="24" t="s">
        <v>3100</v>
      </c>
      <c r="D38" s="26">
        <f t="shared" si="0"/>
        <v>13894246</v>
      </c>
      <c r="F38" s="26">
        <v>11338437</v>
      </c>
      <c r="G38" s="26">
        <v>13354063</v>
      </c>
      <c r="H38" s="26">
        <v>10668486</v>
      </c>
      <c r="I38" s="26">
        <v>13167442</v>
      </c>
      <c r="J38" s="26">
        <v>11898021</v>
      </c>
      <c r="K38" s="26">
        <v>12029542</v>
      </c>
      <c r="L38" s="26">
        <v>13894246</v>
      </c>
      <c r="M38" s="26">
        <v>12933148</v>
      </c>
      <c r="N38" s="26">
        <v>12431111</v>
      </c>
      <c r="O38" s="26">
        <v>10996210</v>
      </c>
      <c r="P38" s="26">
        <v>12429175</v>
      </c>
      <c r="Q38" s="26">
        <v>9840387</v>
      </c>
      <c r="R38" s="26">
        <v>12386075</v>
      </c>
      <c r="S38" s="26">
        <v>11018550</v>
      </c>
      <c r="T38" s="26">
        <v>10829931</v>
      </c>
      <c r="U38" s="26">
        <v>12148548</v>
      </c>
      <c r="V38" s="26">
        <v>12284873</v>
      </c>
      <c r="W38" s="26">
        <v>10983433</v>
      </c>
      <c r="X38" s="26">
        <v>0</v>
      </c>
      <c r="Y38" s="26">
        <v>0</v>
      </c>
      <c r="Z38" s="26">
        <v>0</v>
      </c>
    </row>
    <row r="39" spans="1:26">
      <c r="A39" s="24" t="s">
        <v>2119</v>
      </c>
      <c r="B39" s="24" t="s">
        <v>633</v>
      </c>
      <c r="C39" s="24" t="s">
        <v>3100</v>
      </c>
      <c r="D39" s="26">
        <f t="shared" si="0"/>
        <v>190102.15625</v>
      </c>
      <c r="F39" s="26">
        <v>123413.2890625</v>
      </c>
      <c r="G39" s="26">
        <v>54474.93359375</v>
      </c>
      <c r="H39" s="26">
        <v>75442.2421875</v>
      </c>
      <c r="I39" s="26">
        <v>125187.59375</v>
      </c>
      <c r="J39" s="26">
        <v>59861.33984375</v>
      </c>
      <c r="K39" s="26">
        <v>164884.890625</v>
      </c>
      <c r="L39" s="26">
        <v>78167.6953125</v>
      </c>
      <c r="M39" s="26">
        <v>107294.8203125</v>
      </c>
      <c r="N39" s="26">
        <v>76651.1171875</v>
      </c>
      <c r="O39" s="26">
        <v>190102.15625</v>
      </c>
      <c r="P39" s="26">
        <v>118156.515625</v>
      </c>
      <c r="Q39" s="26">
        <v>83671.109375</v>
      </c>
      <c r="R39" s="26">
        <v>80990.8125</v>
      </c>
      <c r="S39" s="26">
        <v>40930.79296875</v>
      </c>
      <c r="T39" s="26">
        <v>46900.75390625</v>
      </c>
      <c r="U39" s="26">
        <v>170472.171875</v>
      </c>
      <c r="V39" s="26">
        <v>161614.265625</v>
      </c>
      <c r="W39" s="26">
        <v>51258.2109375</v>
      </c>
      <c r="X39" s="26">
        <v>0</v>
      </c>
      <c r="Y39" s="26">
        <v>0</v>
      </c>
      <c r="Z39" s="26">
        <v>0</v>
      </c>
    </row>
    <row r="40" spans="1:26">
      <c r="A40" s="24" t="s">
        <v>2006</v>
      </c>
      <c r="B40" s="24" t="s">
        <v>127</v>
      </c>
      <c r="C40" s="24" t="s">
        <v>3100</v>
      </c>
      <c r="D40" s="26">
        <f t="shared" si="0"/>
        <v>11264566</v>
      </c>
      <c r="F40" s="26">
        <v>10153037</v>
      </c>
      <c r="G40" s="26">
        <v>10460292</v>
      </c>
      <c r="H40" s="26">
        <v>10267641</v>
      </c>
      <c r="I40" s="26">
        <v>9907793</v>
      </c>
      <c r="J40" s="26">
        <v>10298426</v>
      </c>
      <c r="K40" s="26">
        <v>9161819</v>
      </c>
      <c r="L40" s="26">
        <v>10577447</v>
      </c>
      <c r="M40" s="26">
        <v>11264566</v>
      </c>
      <c r="N40" s="26">
        <v>10153557</v>
      </c>
      <c r="O40" s="26">
        <v>7178026</v>
      </c>
      <c r="P40" s="26">
        <v>10581569</v>
      </c>
      <c r="Q40" s="26">
        <v>9614605</v>
      </c>
      <c r="R40" s="26">
        <v>10492075</v>
      </c>
      <c r="S40" s="26">
        <v>10982164</v>
      </c>
      <c r="T40" s="26">
        <v>10091538</v>
      </c>
      <c r="U40" s="26">
        <v>10645934</v>
      </c>
      <c r="V40" s="26">
        <v>11168100</v>
      </c>
      <c r="W40" s="26">
        <v>10571943</v>
      </c>
      <c r="X40" s="26">
        <v>0</v>
      </c>
      <c r="Y40" s="26">
        <v>0</v>
      </c>
      <c r="Z40" s="26">
        <v>0</v>
      </c>
    </row>
    <row r="41" spans="1:26">
      <c r="A41" s="24" t="s">
        <v>1926</v>
      </c>
      <c r="B41" s="24" t="s">
        <v>327</v>
      </c>
      <c r="C41" s="24" t="s">
        <v>3100</v>
      </c>
      <c r="D41" s="26">
        <f t="shared" si="0"/>
        <v>15431460</v>
      </c>
      <c r="F41" s="26">
        <v>14001086</v>
      </c>
      <c r="G41" s="26">
        <v>13640108</v>
      </c>
      <c r="H41" s="26">
        <v>10555141</v>
      </c>
      <c r="I41" s="26">
        <v>15431460</v>
      </c>
      <c r="J41" s="26">
        <v>13210210</v>
      </c>
      <c r="K41" s="26">
        <v>10697679</v>
      </c>
      <c r="L41" s="26">
        <v>13722670</v>
      </c>
      <c r="M41" s="26">
        <v>13654149</v>
      </c>
      <c r="N41" s="26">
        <v>10379168</v>
      </c>
      <c r="O41" s="26">
        <v>14918110</v>
      </c>
      <c r="P41" s="26">
        <v>13798076</v>
      </c>
      <c r="Q41" s="26">
        <v>10895735</v>
      </c>
      <c r="R41" s="26">
        <v>14545522</v>
      </c>
      <c r="S41" s="26">
        <v>13889737</v>
      </c>
      <c r="T41" s="26">
        <v>11843916</v>
      </c>
      <c r="U41" s="26">
        <v>14735073</v>
      </c>
      <c r="V41" s="26">
        <v>13797438</v>
      </c>
      <c r="W41" s="26">
        <v>10786056</v>
      </c>
      <c r="X41" s="26">
        <v>0</v>
      </c>
      <c r="Y41" s="26">
        <v>0</v>
      </c>
      <c r="Z41" s="26">
        <v>0</v>
      </c>
    </row>
    <row r="42" spans="1:26">
      <c r="A42" s="24" t="s">
        <v>2424</v>
      </c>
      <c r="B42" s="24" t="s">
        <v>285</v>
      </c>
      <c r="C42" s="24" t="s">
        <v>3100</v>
      </c>
      <c r="D42" s="26">
        <f t="shared" si="0"/>
        <v>16995.4296875</v>
      </c>
      <c r="F42" s="26">
        <v>10077.763671875</v>
      </c>
      <c r="G42" s="26">
        <v>6716.24462890625</v>
      </c>
      <c r="H42" s="26">
        <v>4660.64990234375</v>
      </c>
      <c r="I42" s="26">
        <v>12123.80859375</v>
      </c>
      <c r="J42" s="26">
        <v>6001.04541015625</v>
      </c>
      <c r="K42" s="26">
        <v>11414.365234375</v>
      </c>
      <c r="L42" s="26">
        <v>6520.7041015625</v>
      </c>
      <c r="M42" s="26">
        <v>5998.2021484375</v>
      </c>
      <c r="N42" s="26">
        <v>4892.63037109375</v>
      </c>
      <c r="O42" s="26">
        <v>6658.23193359375</v>
      </c>
      <c r="P42" s="26">
        <v>16995.4296875</v>
      </c>
      <c r="Q42" s="26">
        <v>5262.62109375</v>
      </c>
      <c r="R42" s="26">
        <v>6249.466796875</v>
      </c>
      <c r="S42" s="26">
        <v>6988.48046875</v>
      </c>
      <c r="T42" s="26">
        <v>4709.81591796875</v>
      </c>
      <c r="U42" s="26">
        <v>4815.51953125</v>
      </c>
      <c r="V42" s="26">
        <v>11211.1875</v>
      </c>
      <c r="W42" s="26">
        <v>4348.8779296875</v>
      </c>
      <c r="X42" s="26">
        <v>0</v>
      </c>
      <c r="Y42" s="26">
        <v>0</v>
      </c>
      <c r="Z42" s="26">
        <v>0</v>
      </c>
    </row>
    <row r="43" spans="1:26">
      <c r="A43" s="24" t="s">
        <v>1206</v>
      </c>
      <c r="B43" s="24" t="s">
        <v>731</v>
      </c>
      <c r="C43" s="24" t="s">
        <v>3100</v>
      </c>
      <c r="D43" s="26">
        <f t="shared" si="0"/>
        <v>38768.5234375</v>
      </c>
      <c r="F43" s="26">
        <v>9380.853515625</v>
      </c>
      <c r="G43" s="26">
        <v>9577.7880859375</v>
      </c>
      <c r="H43" s="26">
        <v>18674.98046875</v>
      </c>
      <c r="I43" s="26">
        <v>31510.8671875</v>
      </c>
      <c r="J43" s="26">
        <v>11871.923828125</v>
      </c>
      <c r="K43" s="26">
        <v>14591.53515625</v>
      </c>
      <c r="L43" s="26">
        <v>24892.51953125</v>
      </c>
      <c r="M43" s="26">
        <v>12146.5107421875</v>
      </c>
      <c r="N43" s="26">
        <v>6388.69189453125</v>
      </c>
      <c r="O43" s="26">
        <v>17486.900390625</v>
      </c>
      <c r="P43" s="26">
        <v>15716.396484375</v>
      </c>
      <c r="Q43" s="26">
        <v>488.0361328125</v>
      </c>
      <c r="R43" s="26">
        <v>14037.685546875</v>
      </c>
      <c r="S43" s="26">
        <v>32190.390625</v>
      </c>
      <c r="T43" s="26">
        <v>38768.5234375</v>
      </c>
      <c r="U43" s="26">
        <v>19084.994140625</v>
      </c>
      <c r="V43" s="26">
        <v>11555.369140625</v>
      </c>
      <c r="W43" s="26">
        <v>13577.185546875</v>
      </c>
      <c r="X43" s="26">
        <v>0</v>
      </c>
      <c r="Y43" s="26">
        <v>0</v>
      </c>
      <c r="Z43" s="26">
        <v>0</v>
      </c>
    </row>
    <row r="44" spans="1:26">
      <c r="A44" s="24" t="s">
        <v>1927</v>
      </c>
      <c r="B44" s="24" t="s">
        <v>2672</v>
      </c>
      <c r="C44" s="24" t="s">
        <v>3100</v>
      </c>
      <c r="D44" s="26">
        <f t="shared" si="0"/>
        <v>184835.765625</v>
      </c>
      <c r="F44" s="26">
        <v>137942.703125</v>
      </c>
      <c r="G44" s="26">
        <v>150401.53125</v>
      </c>
      <c r="H44" s="26">
        <v>143598.828125</v>
      </c>
      <c r="I44" s="26">
        <v>142775.234375</v>
      </c>
      <c r="J44" s="26">
        <v>184835.765625</v>
      </c>
      <c r="K44" s="26">
        <v>149103.765625</v>
      </c>
      <c r="L44" s="26">
        <v>171088.21875</v>
      </c>
      <c r="M44" s="26">
        <v>169537.3125</v>
      </c>
      <c r="N44" s="26">
        <v>162782.625</v>
      </c>
      <c r="O44" s="26">
        <v>116553.265625</v>
      </c>
      <c r="P44" s="26">
        <v>164600.421875</v>
      </c>
      <c r="Q44" s="26">
        <v>142781.15625</v>
      </c>
      <c r="R44" s="26">
        <v>156405.59375</v>
      </c>
      <c r="S44" s="26">
        <v>168348.609375</v>
      </c>
      <c r="T44" s="26">
        <v>158940.71875</v>
      </c>
      <c r="U44" s="26">
        <v>116455.4140625</v>
      </c>
      <c r="V44" s="26">
        <v>121405.8125</v>
      </c>
      <c r="W44" s="26">
        <v>119395.8984375</v>
      </c>
      <c r="X44" s="26">
        <v>0</v>
      </c>
      <c r="Y44" s="26">
        <v>0</v>
      </c>
      <c r="Z44" s="26">
        <v>0</v>
      </c>
    </row>
    <row r="45" spans="1:26">
      <c r="A45" s="24" t="s">
        <v>703</v>
      </c>
      <c r="B45" s="24" t="s">
        <v>304</v>
      </c>
      <c r="C45" s="24" t="s">
        <v>3100</v>
      </c>
      <c r="D45" s="26">
        <f t="shared" si="0"/>
        <v>46221.32421875</v>
      </c>
      <c r="F45" s="26">
        <v>43220.2265625</v>
      </c>
      <c r="G45" s="26">
        <v>23442.509765625</v>
      </c>
      <c r="H45" s="26">
        <v>46221.32421875</v>
      </c>
      <c r="I45" s="26">
        <v>27649.78125</v>
      </c>
      <c r="J45" s="26">
        <v>33735.46875</v>
      </c>
      <c r="K45" s="26">
        <v>27553.990234375</v>
      </c>
      <c r="L45" s="26">
        <v>40404.078125</v>
      </c>
      <c r="M45" s="26">
        <v>26902.74609375</v>
      </c>
      <c r="N45" s="26">
        <v>32529.751953125</v>
      </c>
      <c r="O45" s="26">
        <v>14904.904296875</v>
      </c>
      <c r="P45" s="26">
        <v>25252.21875</v>
      </c>
      <c r="Q45" s="26">
        <v>35074.8125</v>
      </c>
      <c r="R45" s="26">
        <v>32036.30859375</v>
      </c>
      <c r="S45" s="26">
        <v>30809.4453125</v>
      </c>
      <c r="T45" s="26">
        <v>31143.375</v>
      </c>
      <c r="U45" s="26">
        <v>21560.06640625</v>
      </c>
      <c r="V45" s="26">
        <v>25131.041015625</v>
      </c>
      <c r="W45" s="26">
        <v>22826.845703125</v>
      </c>
      <c r="X45" s="26">
        <v>0</v>
      </c>
      <c r="Y45" s="26">
        <v>0</v>
      </c>
      <c r="Z45" s="26">
        <v>0</v>
      </c>
    </row>
    <row r="46" spans="1:26">
      <c r="A46" s="24" t="s">
        <v>2057</v>
      </c>
      <c r="B46" s="24" t="s">
        <v>747</v>
      </c>
      <c r="C46" s="24" t="s">
        <v>3100</v>
      </c>
      <c r="D46" s="26">
        <f t="shared" si="0"/>
        <v>2272689.5</v>
      </c>
      <c r="F46" s="26">
        <v>1970267.5</v>
      </c>
      <c r="G46" s="26">
        <v>1907194.5</v>
      </c>
      <c r="H46" s="26">
        <v>1373162</v>
      </c>
      <c r="I46" s="26">
        <v>2272689.5</v>
      </c>
      <c r="J46" s="26">
        <v>1995458.375</v>
      </c>
      <c r="K46" s="26">
        <v>1512758.375</v>
      </c>
      <c r="L46" s="26">
        <v>1994044.625</v>
      </c>
      <c r="M46" s="26">
        <v>1892303.625</v>
      </c>
      <c r="N46" s="26">
        <v>1548711</v>
      </c>
      <c r="O46" s="26">
        <v>1841629.75</v>
      </c>
      <c r="P46" s="26">
        <v>1783655.25</v>
      </c>
      <c r="Q46" s="26">
        <v>1361492.75</v>
      </c>
      <c r="R46" s="26">
        <v>2170253.25</v>
      </c>
      <c r="S46" s="26">
        <v>2105000</v>
      </c>
      <c r="T46" s="26">
        <v>1681894.5</v>
      </c>
      <c r="U46" s="26">
        <v>1907055.125</v>
      </c>
      <c r="V46" s="26">
        <v>1842520.25</v>
      </c>
      <c r="W46" s="26">
        <v>1460440.625</v>
      </c>
      <c r="X46" s="26">
        <v>0</v>
      </c>
      <c r="Y46" s="26">
        <v>0</v>
      </c>
      <c r="Z46" s="26">
        <v>0</v>
      </c>
    </row>
    <row r="47" spans="1:26">
      <c r="A47" s="24" t="s">
        <v>2009</v>
      </c>
      <c r="B47" s="24" t="s">
        <v>144</v>
      </c>
      <c r="C47" s="24" t="s">
        <v>3100</v>
      </c>
      <c r="D47" s="26">
        <f t="shared" si="0"/>
        <v>2156934.75</v>
      </c>
      <c r="F47" s="26">
        <v>2156934.75</v>
      </c>
      <c r="G47" s="26">
        <v>1869323.25</v>
      </c>
      <c r="H47" s="26">
        <v>1518580.5</v>
      </c>
      <c r="I47" s="26">
        <v>1309599.375</v>
      </c>
      <c r="J47" s="26">
        <v>1164216.75</v>
      </c>
      <c r="K47" s="26">
        <v>784871.5</v>
      </c>
      <c r="L47" s="26">
        <v>1201307.625</v>
      </c>
      <c r="M47" s="26">
        <v>1202048</v>
      </c>
      <c r="N47" s="26">
        <v>882804.875</v>
      </c>
      <c r="O47" s="26">
        <v>1298896.625</v>
      </c>
      <c r="P47" s="26">
        <v>1240124.75</v>
      </c>
      <c r="Q47" s="26">
        <v>926336.8125</v>
      </c>
      <c r="R47" s="26">
        <v>1449983.25</v>
      </c>
      <c r="S47" s="26">
        <v>1342306.125</v>
      </c>
      <c r="T47" s="26">
        <v>1161737.625</v>
      </c>
      <c r="U47" s="26">
        <v>1153725.625</v>
      </c>
      <c r="V47" s="26">
        <v>1079702.875</v>
      </c>
      <c r="W47" s="26">
        <v>803588.1875</v>
      </c>
      <c r="X47" s="26">
        <v>1079169.625</v>
      </c>
      <c r="Y47" s="26">
        <v>1018786.375</v>
      </c>
      <c r="Z47" s="26">
        <v>660924.1875</v>
      </c>
    </row>
    <row r="48" spans="1:26">
      <c r="A48" s="24" t="s">
        <v>1991</v>
      </c>
      <c r="B48" s="24" t="s">
        <v>510</v>
      </c>
      <c r="C48" s="24" t="s">
        <v>3102</v>
      </c>
      <c r="D48" s="26">
        <f t="shared" si="0"/>
        <v>12411</v>
      </c>
      <c r="F48" s="26">
        <v>11449</v>
      </c>
      <c r="G48" s="26">
        <v>12000</v>
      </c>
      <c r="H48" s="26">
        <v>12067</v>
      </c>
      <c r="I48" s="26">
        <v>6857</v>
      </c>
      <c r="J48" s="26">
        <v>6836</v>
      </c>
      <c r="K48" s="26">
        <v>6935</v>
      </c>
      <c r="L48" s="26">
        <v>6026</v>
      </c>
      <c r="M48" s="26">
        <v>6434</v>
      </c>
      <c r="N48" s="26">
        <v>5930</v>
      </c>
      <c r="O48" s="26">
        <v>11210</v>
      </c>
      <c r="P48" s="26">
        <v>12411</v>
      </c>
      <c r="Q48" s="26">
        <v>11194</v>
      </c>
      <c r="R48" s="26">
        <v>9302</v>
      </c>
      <c r="S48" s="26">
        <v>9667</v>
      </c>
      <c r="T48" s="26">
        <v>9727</v>
      </c>
      <c r="U48" s="26">
        <v>11296</v>
      </c>
      <c r="V48" s="26">
        <v>11757</v>
      </c>
      <c r="W48" s="26">
        <v>11811</v>
      </c>
      <c r="X48" s="26">
        <v>0</v>
      </c>
      <c r="Y48" s="26">
        <v>0</v>
      </c>
      <c r="Z48" s="26">
        <v>0</v>
      </c>
    </row>
    <row r="49" spans="1:26">
      <c r="A49" s="24" t="s">
        <v>1217</v>
      </c>
      <c r="B49" s="24" t="s">
        <v>3107</v>
      </c>
      <c r="C49" s="24" t="s">
        <v>3102</v>
      </c>
      <c r="D49" s="26">
        <f t="shared" si="0"/>
        <v>37095</v>
      </c>
      <c r="F49" s="26">
        <v>16774</v>
      </c>
      <c r="G49" s="26">
        <v>17884</v>
      </c>
      <c r="H49" s="26">
        <v>18275</v>
      </c>
      <c r="I49" s="26">
        <v>23927</v>
      </c>
      <c r="J49" s="26">
        <v>24905</v>
      </c>
      <c r="K49" s="26">
        <v>26612</v>
      </c>
      <c r="L49" s="26">
        <v>24833</v>
      </c>
      <c r="M49" s="26">
        <v>25766</v>
      </c>
      <c r="N49" s="26">
        <v>25846</v>
      </c>
      <c r="O49" s="26">
        <v>28109</v>
      </c>
      <c r="P49" s="26">
        <v>28349</v>
      </c>
      <c r="Q49" s="26">
        <v>27291</v>
      </c>
      <c r="R49" s="26">
        <v>35485</v>
      </c>
      <c r="S49" s="26">
        <v>36584</v>
      </c>
      <c r="T49" s="26">
        <v>37095</v>
      </c>
      <c r="U49" s="26">
        <v>30100</v>
      </c>
      <c r="V49" s="26">
        <v>32246</v>
      </c>
      <c r="W49" s="26">
        <v>30710</v>
      </c>
      <c r="X49" s="26">
        <v>0</v>
      </c>
      <c r="Y49" s="26">
        <v>0</v>
      </c>
      <c r="Z49" s="26">
        <v>0</v>
      </c>
    </row>
    <row r="50" spans="1:26">
      <c r="A50" s="24" t="s">
        <v>723</v>
      </c>
      <c r="B50" s="24" t="s">
        <v>277</v>
      </c>
      <c r="C50" s="24" t="s">
        <v>3102</v>
      </c>
      <c r="D50" s="26">
        <f t="shared" si="0"/>
        <v>3140</v>
      </c>
      <c r="F50" s="26">
        <v>2515</v>
      </c>
      <c r="G50" s="26">
        <v>2805</v>
      </c>
      <c r="H50" s="26">
        <v>2564</v>
      </c>
      <c r="I50" s="26">
        <v>3059</v>
      </c>
      <c r="J50" s="26">
        <v>3005</v>
      </c>
      <c r="K50" s="26">
        <v>3140</v>
      </c>
      <c r="L50" s="26">
        <v>2444</v>
      </c>
      <c r="M50" s="26">
        <v>2743</v>
      </c>
      <c r="N50" s="26">
        <v>2607</v>
      </c>
      <c r="O50" s="26">
        <v>2488</v>
      </c>
      <c r="P50" s="26">
        <v>2783</v>
      </c>
      <c r="Q50" s="26">
        <v>2659</v>
      </c>
      <c r="R50" s="26">
        <v>2791</v>
      </c>
      <c r="S50" s="26">
        <v>2888</v>
      </c>
      <c r="T50" s="26">
        <v>3044</v>
      </c>
      <c r="U50" s="26">
        <v>2542</v>
      </c>
      <c r="V50" s="26">
        <v>2670</v>
      </c>
      <c r="W50" s="26">
        <v>2894</v>
      </c>
      <c r="X50" s="26">
        <v>0</v>
      </c>
      <c r="Y50" s="26">
        <v>0</v>
      </c>
      <c r="Z50" s="26">
        <v>0</v>
      </c>
    </row>
    <row r="51" spans="1:26">
      <c r="A51" s="24" t="s">
        <v>1178</v>
      </c>
      <c r="B51" s="24" t="s">
        <v>676</v>
      </c>
      <c r="C51" s="24" t="s">
        <v>3102</v>
      </c>
      <c r="D51" s="26">
        <f t="shared" si="0"/>
        <v>4466288</v>
      </c>
      <c r="F51" s="26">
        <v>3453767</v>
      </c>
      <c r="G51" s="26">
        <v>3638340</v>
      </c>
      <c r="H51" s="26">
        <v>3602544</v>
      </c>
      <c r="I51" s="26">
        <v>4243994</v>
      </c>
      <c r="J51" s="26">
        <v>4279120</v>
      </c>
      <c r="K51" s="26">
        <v>4466288</v>
      </c>
      <c r="L51" s="26">
        <v>2061533</v>
      </c>
      <c r="M51" s="26">
        <v>2171322</v>
      </c>
      <c r="N51" s="26">
        <v>2094989</v>
      </c>
      <c r="O51" s="26">
        <v>4026073</v>
      </c>
      <c r="P51" s="26">
        <v>4142116</v>
      </c>
      <c r="Q51" s="26">
        <v>3993761</v>
      </c>
      <c r="R51" s="26">
        <v>3738272</v>
      </c>
      <c r="S51" s="26">
        <v>3861220</v>
      </c>
      <c r="T51" s="26">
        <v>3836489</v>
      </c>
      <c r="U51" s="26">
        <v>3403858</v>
      </c>
      <c r="V51" s="26">
        <v>3534639</v>
      </c>
      <c r="W51" s="26">
        <v>3555088</v>
      </c>
      <c r="X51" s="26">
        <v>0</v>
      </c>
      <c r="Y51" s="26">
        <v>0</v>
      </c>
      <c r="Z51" s="26">
        <v>0</v>
      </c>
    </row>
    <row r="52" spans="1:26">
      <c r="A52" s="24" t="s">
        <v>1207</v>
      </c>
      <c r="B52" s="24" t="s">
        <v>733</v>
      </c>
      <c r="C52" s="24" t="s">
        <v>3100</v>
      </c>
      <c r="D52" s="26">
        <f t="shared" si="0"/>
        <v>5802456.5</v>
      </c>
      <c r="F52" s="26">
        <v>4665552</v>
      </c>
      <c r="G52" s="26">
        <v>3738059.5</v>
      </c>
      <c r="H52" s="26">
        <v>2763079.5</v>
      </c>
      <c r="I52" s="26">
        <v>5802456.5</v>
      </c>
      <c r="J52" s="26">
        <v>5674087</v>
      </c>
      <c r="K52" s="26">
        <v>4081135.25</v>
      </c>
      <c r="L52" s="26">
        <v>4095326.5</v>
      </c>
      <c r="M52" s="26">
        <v>4039987.25</v>
      </c>
      <c r="N52" s="26">
        <v>3305535.25</v>
      </c>
      <c r="O52" s="26">
        <v>5082084</v>
      </c>
      <c r="P52" s="26">
        <v>4517322.5</v>
      </c>
      <c r="Q52" s="26">
        <v>4161396.25</v>
      </c>
      <c r="R52" s="26">
        <v>5429882</v>
      </c>
      <c r="S52" s="26">
        <v>4810016.5</v>
      </c>
      <c r="T52" s="26">
        <v>3751580.5</v>
      </c>
      <c r="U52" s="26">
        <v>4231857</v>
      </c>
      <c r="V52" s="26">
        <v>3818673.75</v>
      </c>
      <c r="W52" s="26">
        <v>3185497.25</v>
      </c>
      <c r="X52" s="26">
        <v>0</v>
      </c>
      <c r="Y52" s="26">
        <v>0</v>
      </c>
      <c r="Z52" s="26">
        <v>0</v>
      </c>
    </row>
    <row r="53" spans="1:26">
      <c r="A53" s="24" t="s">
        <v>1212</v>
      </c>
      <c r="B53" s="24" t="s">
        <v>728</v>
      </c>
      <c r="C53" s="24" t="s">
        <v>3100</v>
      </c>
      <c r="D53" s="26">
        <f t="shared" si="0"/>
        <v>36734524</v>
      </c>
      <c r="F53" s="26">
        <v>34174992</v>
      </c>
      <c r="G53" s="26">
        <v>30941632</v>
      </c>
      <c r="H53" s="26">
        <v>25484512</v>
      </c>
      <c r="I53" s="26">
        <v>34001908</v>
      </c>
      <c r="J53" s="26">
        <v>29122976</v>
      </c>
      <c r="K53" s="26">
        <v>24309946</v>
      </c>
      <c r="L53" s="26">
        <v>35410724</v>
      </c>
      <c r="M53" s="26">
        <v>31347792</v>
      </c>
      <c r="N53" s="26">
        <v>30013640</v>
      </c>
      <c r="O53" s="26">
        <v>32831774</v>
      </c>
      <c r="P53" s="26">
        <v>29314344</v>
      </c>
      <c r="Q53" s="26">
        <v>25417344</v>
      </c>
      <c r="R53" s="26">
        <v>36734524</v>
      </c>
      <c r="S53" s="26">
        <v>30798116</v>
      </c>
      <c r="T53" s="26">
        <v>27971832</v>
      </c>
      <c r="U53" s="26">
        <v>32153990</v>
      </c>
      <c r="V53" s="26">
        <v>31791776</v>
      </c>
      <c r="W53" s="26">
        <v>25953364</v>
      </c>
      <c r="X53" s="26">
        <v>0</v>
      </c>
      <c r="Y53" s="26">
        <v>0</v>
      </c>
      <c r="Z53" s="26">
        <v>0</v>
      </c>
    </row>
    <row r="54" spans="1:26">
      <c r="A54" s="24" t="s">
        <v>1932</v>
      </c>
      <c r="B54" s="24" t="s">
        <v>228</v>
      </c>
      <c r="C54" s="24" t="s">
        <v>3100</v>
      </c>
      <c r="D54" s="26">
        <f t="shared" si="0"/>
        <v>5685.1787109375</v>
      </c>
      <c r="F54" s="26">
        <v>4312.796875</v>
      </c>
      <c r="G54" s="26">
        <v>5341.779296875</v>
      </c>
      <c r="H54" s="26">
        <v>2750.96923828125</v>
      </c>
      <c r="I54" s="26">
        <v>4093.93969726563</v>
      </c>
      <c r="J54" s="26">
        <v>5100.759765625</v>
      </c>
      <c r="K54" s="26">
        <v>5685.1787109375</v>
      </c>
      <c r="L54" s="26">
        <v>2071.56811523438</v>
      </c>
      <c r="M54" s="26">
        <v>1870.41784667969</v>
      </c>
      <c r="N54" s="26">
        <v>2012.76879882813</v>
      </c>
      <c r="O54" s="26">
        <v>4293.20751953125</v>
      </c>
      <c r="P54" s="26">
        <v>5169.70361328125</v>
      </c>
      <c r="Q54" s="26">
        <v>2748.35107421875</v>
      </c>
      <c r="R54" s="26">
        <v>3167.71215820313</v>
      </c>
      <c r="S54" s="26">
        <v>2368.64038085938</v>
      </c>
      <c r="T54" s="26">
        <v>1679.41882324219</v>
      </c>
      <c r="U54" s="26">
        <v>2822.27465820313</v>
      </c>
      <c r="V54" s="26">
        <v>4769.51416015625</v>
      </c>
      <c r="W54" s="26">
        <v>4055.23315429688</v>
      </c>
      <c r="X54" s="26">
        <v>0</v>
      </c>
      <c r="Y54" s="26">
        <v>0</v>
      </c>
      <c r="Z54" s="26">
        <v>0</v>
      </c>
    </row>
    <row r="55" spans="1:26">
      <c r="A55" s="24" t="s">
        <v>715</v>
      </c>
      <c r="B55" s="24" t="s">
        <v>133</v>
      </c>
      <c r="C55" s="24" t="s">
        <v>3102</v>
      </c>
      <c r="D55" s="26">
        <f t="shared" si="0"/>
        <v>349043</v>
      </c>
      <c r="F55" s="26">
        <v>241545</v>
      </c>
      <c r="G55" s="26">
        <v>256020</v>
      </c>
      <c r="H55" s="26">
        <v>261996</v>
      </c>
      <c r="I55" s="26">
        <v>349043</v>
      </c>
      <c r="J55" s="26">
        <v>304716</v>
      </c>
      <c r="K55" s="26">
        <v>309688</v>
      </c>
      <c r="L55" s="26">
        <v>270768</v>
      </c>
      <c r="M55" s="26">
        <v>296643</v>
      </c>
      <c r="N55" s="26">
        <v>280259</v>
      </c>
      <c r="O55" s="26">
        <v>287921</v>
      </c>
      <c r="P55" s="26">
        <v>292651</v>
      </c>
      <c r="Q55" s="26">
        <v>290835</v>
      </c>
      <c r="R55" s="26">
        <v>297279</v>
      </c>
      <c r="S55" s="26">
        <v>310398</v>
      </c>
      <c r="T55" s="26">
        <v>307188</v>
      </c>
      <c r="U55" s="26">
        <v>285992</v>
      </c>
      <c r="V55" s="26">
        <v>293895</v>
      </c>
      <c r="W55" s="26">
        <v>299825</v>
      </c>
      <c r="X55" s="26">
        <v>0</v>
      </c>
      <c r="Y55" s="26">
        <v>0</v>
      </c>
      <c r="Z55" s="26">
        <v>0</v>
      </c>
    </row>
    <row r="56" spans="1:26">
      <c r="A56" s="24" t="s">
        <v>2452</v>
      </c>
      <c r="B56" s="24" t="s">
        <v>560</v>
      </c>
      <c r="C56" s="24" t="s">
        <v>3100</v>
      </c>
      <c r="D56" s="26">
        <f t="shared" si="0"/>
        <v>24861.62890625</v>
      </c>
      <c r="F56" s="26">
        <v>18143.03125</v>
      </c>
      <c r="G56" s="26">
        <v>21224.736328125</v>
      </c>
      <c r="H56" s="26">
        <v>11493.82421875</v>
      </c>
      <c r="I56" s="26">
        <v>20054.0390625</v>
      </c>
      <c r="J56" s="26">
        <v>12964.779296875</v>
      </c>
      <c r="K56" s="26">
        <v>17194.345703125</v>
      </c>
      <c r="L56" s="26">
        <v>23670.599609375</v>
      </c>
      <c r="M56" s="26">
        <v>23868.7734375</v>
      </c>
      <c r="N56" s="26">
        <v>22351.15234375</v>
      </c>
      <c r="O56" s="26">
        <v>16051.5302734375</v>
      </c>
      <c r="P56" s="26">
        <v>19461.935546875</v>
      </c>
      <c r="Q56" s="26">
        <v>19634.20703125</v>
      </c>
      <c r="R56" s="26">
        <v>20681.248046875</v>
      </c>
      <c r="S56" s="26">
        <v>24861.62890625</v>
      </c>
      <c r="T56" s="26">
        <v>15835.6015625</v>
      </c>
      <c r="U56" s="26">
        <v>14677.3828125</v>
      </c>
      <c r="V56" s="26">
        <v>23711.12109375</v>
      </c>
      <c r="W56" s="26">
        <v>16813.900390625</v>
      </c>
      <c r="X56" s="26">
        <v>0</v>
      </c>
      <c r="Y56" s="26">
        <v>0</v>
      </c>
      <c r="Z56" s="26">
        <v>0</v>
      </c>
    </row>
    <row r="57" spans="1:26">
      <c r="A57" s="24" t="s">
        <v>705</v>
      </c>
      <c r="B57" s="24" t="s">
        <v>34</v>
      </c>
      <c r="C57" s="24" t="s">
        <v>3100</v>
      </c>
      <c r="D57" s="26">
        <f t="shared" si="0"/>
        <v>811779.4375</v>
      </c>
      <c r="F57" s="26">
        <v>628087.3125</v>
      </c>
      <c r="G57" s="26">
        <v>602122.9375</v>
      </c>
      <c r="H57" s="26">
        <v>587699.125</v>
      </c>
      <c r="I57" s="26">
        <v>637395.875</v>
      </c>
      <c r="J57" s="26">
        <v>612165.3125</v>
      </c>
      <c r="K57" s="26">
        <v>573901.75</v>
      </c>
      <c r="L57" s="26">
        <v>753858.9375</v>
      </c>
      <c r="M57" s="26">
        <v>785018.0625</v>
      </c>
      <c r="N57" s="26">
        <v>602268.1875</v>
      </c>
      <c r="O57" s="26">
        <v>516062.53125</v>
      </c>
      <c r="P57" s="26">
        <v>765221.875</v>
      </c>
      <c r="Q57" s="26">
        <v>534185.4375</v>
      </c>
      <c r="R57" s="26">
        <v>696006.1875</v>
      </c>
      <c r="S57" s="26">
        <v>703376.5</v>
      </c>
      <c r="T57" s="26">
        <v>615605.5</v>
      </c>
      <c r="U57" s="26">
        <v>783395.6875</v>
      </c>
      <c r="V57" s="26">
        <v>811779.4375</v>
      </c>
      <c r="W57" s="26">
        <v>602877.5625</v>
      </c>
      <c r="X57" s="26">
        <v>0</v>
      </c>
      <c r="Y57" s="26">
        <v>0</v>
      </c>
      <c r="Z57" s="26">
        <v>0</v>
      </c>
    </row>
    <row r="58" spans="1:26">
      <c r="A58" s="24" t="s">
        <v>2493</v>
      </c>
      <c r="B58" s="24" t="s">
        <v>759</v>
      </c>
      <c r="C58" s="24" t="s">
        <v>3100</v>
      </c>
      <c r="D58" s="26">
        <f t="shared" si="0"/>
        <v>93399.3125</v>
      </c>
      <c r="F58" s="26">
        <v>47188.921875</v>
      </c>
      <c r="G58" s="26">
        <v>32505.08203125</v>
      </c>
      <c r="H58" s="26">
        <v>40430.640625</v>
      </c>
      <c r="I58" s="26">
        <v>85691.375</v>
      </c>
      <c r="J58" s="26">
        <v>44644.8828125</v>
      </c>
      <c r="K58" s="26">
        <v>33311.46875</v>
      </c>
      <c r="L58" s="26">
        <v>19579.93359375</v>
      </c>
      <c r="M58" s="26">
        <v>29961.51953125</v>
      </c>
      <c r="N58" s="26">
        <v>14001.833984375</v>
      </c>
      <c r="O58" s="26">
        <v>93399.3125</v>
      </c>
      <c r="P58" s="26">
        <v>29615.603515625</v>
      </c>
      <c r="Q58" s="26">
        <v>37036.45703125</v>
      </c>
      <c r="R58" s="26">
        <v>66100.328125</v>
      </c>
      <c r="S58" s="26">
        <v>45128.45703125</v>
      </c>
      <c r="T58" s="26">
        <v>37674.57421875</v>
      </c>
      <c r="U58" s="26">
        <v>14153.3544921875</v>
      </c>
      <c r="V58" s="26">
        <v>14979.208984375</v>
      </c>
      <c r="W58" s="26">
        <v>17040.9140625</v>
      </c>
      <c r="X58" s="26">
        <v>0</v>
      </c>
      <c r="Y58" s="26">
        <v>0</v>
      </c>
      <c r="Z58" s="26">
        <v>0</v>
      </c>
    </row>
    <row r="59" spans="1:26">
      <c r="A59" s="24" t="s">
        <v>1192</v>
      </c>
      <c r="B59" s="24" t="s">
        <v>306</v>
      </c>
      <c r="C59" s="24" t="s">
        <v>3102</v>
      </c>
      <c r="D59" s="26">
        <f t="shared" si="0"/>
        <v>22102</v>
      </c>
      <c r="F59" s="26">
        <v>17485</v>
      </c>
      <c r="G59" s="26">
        <v>16076</v>
      </c>
      <c r="H59" s="26">
        <v>15778</v>
      </c>
      <c r="I59" s="26">
        <v>22102</v>
      </c>
      <c r="J59" s="26">
        <v>15889</v>
      </c>
      <c r="K59" s="26">
        <v>16054</v>
      </c>
      <c r="L59" s="26">
        <v>13594</v>
      </c>
      <c r="M59" s="26">
        <v>15699</v>
      </c>
      <c r="N59" s="26">
        <v>15073</v>
      </c>
      <c r="O59" s="26">
        <v>14933</v>
      </c>
      <c r="P59" s="26">
        <v>17398</v>
      </c>
      <c r="Q59" s="26">
        <v>14741</v>
      </c>
      <c r="R59" s="26">
        <v>15905</v>
      </c>
      <c r="S59" s="26">
        <v>16732</v>
      </c>
      <c r="T59" s="26">
        <v>16547</v>
      </c>
      <c r="U59" s="26">
        <v>15595</v>
      </c>
      <c r="V59" s="26">
        <v>15215</v>
      </c>
      <c r="W59" s="26">
        <v>16280</v>
      </c>
      <c r="X59" s="26">
        <v>0</v>
      </c>
      <c r="Y59" s="26">
        <v>0</v>
      </c>
      <c r="Z59" s="26">
        <v>0</v>
      </c>
    </row>
    <row r="60" spans="1:26">
      <c r="A60" s="24" t="s">
        <v>2440</v>
      </c>
      <c r="B60" s="24" t="s">
        <v>541</v>
      </c>
      <c r="C60" s="24" t="s">
        <v>3100</v>
      </c>
      <c r="D60" s="26">
        <f t="shared" si="0"/>
        <v>544117.5625</v>
      </c>
      <c r="F60" s="26">
        <v>283918.9375</v>
      </c>
      <c r="G60" s="26">
        <v>544117.5625</v>
      </c>
      <c r="H60" s="26">
        <v>171762.515625</v>
      </c>
      <c r="I60" s="26">
        <v>442062.4375</v>
      </c>
      <c r="J60" s="26">
        <v>299958.96875</v>
      </c>
      <c r="K60" s="26">
        <v>291946.40625</v>
      </c>
      <c r="L60" s="26">
        <v>289561.25</v>
      </c>
      <c r="M60" s="26">
        <v>388868.59375</v>
      </c>
      <c r="N60" s="26">
        <v>203254.078125</v>
      </c>
      <c r="O60" s="26">
        <v>441617.40625</v>
      </c>
      <c r="P60" s="26">
        <v>310239.03125</v>
      </c>
      <c r="Q60" s="26">
        <v>263190.3125</v>
      </c>
      <c r="R60" s="26">
        <v>352081.75</v>
      </c>
      <c r="S60" s="26">
        <v>284162.9375</v>
      </c>
      <c r="T60" s="26">
        <v>253305.609375</v>
      </c>
      <c r="U60" s="26">
        <v>399189.84375</v>
      </c>
      <c r="V60" s="26">
        <v>233894.375</v>
      </c>
      <c r="W60" s="26">
        <v>177297.296875</v>
      </c>
      <c r="X60" s="26">
        <v>0</v>
      </c>
      <c r="Y60" s="26">
        <v>0</v>
      </c>
      <c r="Z60" s="26">
        <v>0</v>
      </c>
    </row>
    <row r="61" spans="1:26">
      <c r="A61" s="24" t="s">
        <v>714</v>
      </c>
      <c r="B61" s="24" t="s">
        <v>130</v>
      </c>
      <c r="C61" s="24" t="s">
        <v>3100</v>
      </c>
      <c r="D61" s="26">
        <f t="shared" si="0"/>
        <v>134046.640625</v>
      </c>
      <c r="F61" s="26">
        <v>96262.296875</v>
      </c>
      <c r="G61" s="26">
        <v>88350.0234375</v>
      </c>
      <c r="H61" s="26">
        <v>93926.203125</v>
      </c>
      <c r="I61" s="26">
        <v>132602.265625</v>
      </c>
      <c r="J61" s="26">
        <v>113600.71875</v>
      </c>
      <c r="K61" s="26">
        <v>134046.640625</v>
      </c>
      <c r="L61" s="26">
        <v>89161</v>
      </c>
      <c r="M61" s="26">
        <v>91643.6484375</v>
      </c>
      <c r="N61" s="26">
        <v>105055.296875</v>
      </c>
      <c r="O61" s="26">
        <v>106911.3203125</v>
      </c>
      <c r="P61" s="26">
        <v>115720.6875</v>
      </c>
      <c r="Q61" s="26">
        <v>103294.296875</v>
      </c>
      <c r="R61" s="26">
        <v>102283.546875</v>
      </c>
      <c r="S61" s="26">
        <v>113906.75</v>
      </c>
      <c r="T61" s="26">
        <v>103527.5234375</v>
      </c>
      <c r="U61" s="26">
        <v>110210.5703125</v>
      </c>
      <c r="V61" s="26">
        <v>121526.3671875</v>
      </c>
      <c r="W61" s="26">
        <v>79304.9453125</v>
      </c>
      <c r="X61" s="26">
        <v>0</v>
      </c>
      <c r="Y61" s="26">
        <v>0</v>
      </c>
      <c r="Z61" s="26">
        <v>0</v>
      </c>
    </row>
    <row r="62" spans="1:26">
      <c r="A62" s="24" t="s">
        <v>2514</v>
      </c>
      <c r="B62" s="24" t="s">
        <v>581</v>
      </c>
      <c r="C62" s="24" t="s">
        <v>3100</v>
      </c>
      <c r="D62" s="26">
        <f t="shared" si="0"/>
        <v>1875288.25</v>
      </c>
      <c r="F62" s="26">
        <v>1875288.25</v>
      </c>
      <c r="G62" s="26">
        <v>1729003.875</v>
      </c>
      <c r="H62" s="26">
        <v>1345439</v>
      </c>
      <c r="I62" s="26">
        <v>1741859</v>
      </c>
      <c r="J62" s="26">
        <v>1521711.625</v>
      </c>
      <c r="K62" s="26">
        <v>1598313.625</v>
      </c>
      <c r="L62" s="26">
        <v>1762094</v>
      </c>
      <c r="M62" s="26">
        <v>1556976.5</v>
      </c>
      <c r="N62" s="26">
        <v>1665466.875</v>
      </c>
      <c r="O62" s="26">
        <v>1671509.375</v>
      </c>
      <c r="P62" s="26">
        <v>1433798</v>
      </c>
      <c r="Q62" s="26">
        <v>1225669</v>
      </c>
      <c r="R62" s="26">
        <v>1656474.75</v>
      </c>
      <c r="S62" s="26">
        <v>1650796</v>
      </c>
      <c r="T62" s="26">
        <v>1282554.625</v>
      </c>
      <c r="U62" s="26">
        <v>1646730.125</v>
      </c>
      <c r="V62" s="26">
        <v>1659706.75</v>
      </c>
      <c r="W62" s="26">
        <v>1334536.375</v>
      </c>
      <c r="X62" s="26">
        <v>0</v>
      </c>
      <c r="Y62" s="26">
        <v>0</v>
      </c>
      <c r="Z62" s="26">
        <v>0</v>
      </c>
    </row>
    <row r="63" spans="1:26">
      <c r="A63" s="24" t="s">
        <v>1214</v>
      </c>
      <c r="B63" s="24" t="s">
        <v>205</v>
      </c>
      <c r="C63" s="24" t="s">
        <v>3100</v>
      </c>
      <c r="D63" s="26">
        <f t="shared" si="0"/>
        <v>9108909</v>
      </c>
      <c r="F63" s="26">
        <v>4725018.5</v>
      </c>
      <c r="G63" s="26">
        <v>6647118.5</v>
      </c>
      <c r="H63" s="26">
        <v>8006104.5</v>
      </c>
      <c r="I63" s="26">
        <v>6010576</v>
      </c>
      <c r="J63" s="26">
        <v>6909822</v>
      </c>
      <c r="K63" s="26">
        <v>9056309</v>
      </c>
      <c r="L63" s="26">
        <v>7226736</v>
      </c>
      <c r="M63" s="26">
        <v>7432786</v>
      </c>
      <c r="N63" s="26">
        <v>8285562.5</v>
      </c>
      <c r="O63" s="26">
        <v>6065632</v>
      </c>
      <c r="P63" s="26">
        <v>6970858.5</v>
      </c>
      <c r="Q63" s="26">
        <v>8016375.5</v>
      </c>
      <c r="R63" s="26">
        <v>7649107</v>
      </c>
      <c r="S63" s="26">
        <v>7482060</v>
      </c>
      <c r="T63" s="26">
        <v>9108909</v>
      </c>
      <c r="U63" s="26">
        <v>7171981.5</v>
      </c>
      <c r="V63" s="26">
        <v>6703557.5</v>
      </c>
      <c r="W63" s="26">
        <v>8047199.5</v>
      </c>
      <c r="X63" s="26">
        <v>0</v>
      </c>
      <c r="Y63" s="26">
        <v>0</v>
      </c>
      <c r="Z63" s="26">
        <v>0</v>
      </c>
    </row>
    <row r="64" spans="1:26">
      <c r="A64" s="24" t="s">
        <v>2004</v>
      </c>
      <c r="B64" s="24" t="s">
        <v>137</v>
      </c>
      <c r="C64" s="24" t="s">
        <v>3100</v>
      </c>
      <c r="D64" s="26">
        <f t="shared" si="0"/>
        <v>4395204.5</v>
      </c>
      <c r="F64" s="26">
        <v>4108790</v>
      </c>
      <c r="G64" s="26">
        <v>3006703.5</v>
      </c>
      <c r="H64" s="26">
        <v>3249895.75</v>
      </c>
      <c r="I64" s="26">
        <v>3399925.75</v>
      </c>
      <c r="J64" s="26">
        <v>3940988.5</v>
      </c>
      <c r="K64" s="26">
        <v>3577242</v>
      </c>
      <c r="L64" s="26">
        <v>3453444.5</v>
      </c>
      <c r="M64" s="26">
        <v>4238273</v>
      </c>
      <c r="N64" s="26">
        <v>3386562.5</v>
      </c>
      <c r="O64" s="26">
        <v>2452095</v>
      </c>
      <c r="P64" s="26">
        <v>2937216.5</v>
      </c>
      <c r="Q64" s="26">
        <v>3421878.25</v>
      </c>
      <c r="R64" s="26">
        <v>4395204.5</v>
      </c>
      <c r="S64" s="26">
        <v>3937130.5</v>
      </c>
      <c r="T64" s="26">
        <v>3651527.25</v>
      </c>
      <c r="U64" s="26">
        <v>2853114.5</v>
      </c>
      <c r="V64" s="26">
        <v>4115486.25</v>
      </c>
      <c r="W64" s="26">
        <v>3418589</v>
      </c>
      <c r="X64" s="26">
        <v>0</v>
      </c>
      <c r="Y64" s="26">
        <v>0</v>
      </c>
      <c r="Z64" s="26">
        <v>0</v>
      </c>
    </row>
    <row r="65" spans="1:26">
      <c r="A65" s="24" t="s">
        <v>1935</v>
      </c>
      <c r="B65" s="24" t="s">
        <v>1</v>
      </c>
      <c r="C65" s="24" t="s">
        <v>3102</v>
      </c>
      <c r="D65" s="26">
        <f t="shared" si="0"/>
        <v>7091</v>
      </c>
      <c r="F65" s="26">
        <v>5538</v>
      </c>
      <c r="G65" s="26">
        <v>6242</v>
      </c>
      <c r="H65" s="26">
        <v>6095</v>
      </c>
      <c r="I65" s="26">
        <v>5496</v>
      </c>
      <c r="J65" s="26">
        <v>6376</v>
      </c>
      <c r="K65" s="26">
        <v>6584</v>
      </c>
      <c r="L65" s="26">
        <v>5943</v>
      </c>
      <c r="M65" s="26">
        <v>6427</v>
      </c>
      <c r="N65" s="26">
        <v>6262</v>
      </c>
      <c r="O65" s="26">
        <v>6001</v>
      </c>
      <c r="P65" s="26">
        <v>6077</v>
      </c>
      <c r="Q65" s="26">
        <v>5872</v>
      </c>
      <c r="R65" s="26">
        <v>6236</v>
      </c>
      <c r="S65" s="26">
        <v>7091</v>
      </c>
      <c r="T65" s="26">
        <v>6697</v>
      </c>
      <c r="U65" s="26">
        <v>5212</v>
      </c>
      <c r="V65" s="26">
        <v>5864</v>
      </c>
      <c r="W65" s="26">
        <v>5453</v>
      </c>
      <c r="X65" s="26">
        <v>0</v>
      </c>
      <c r="Y65" s="26">
        <v>0</v>
      </c>
      <c r="Z65" s="26">
        <v>0</v>
      </c>
    </row>
    <row r="66" spans="1:26">
      <c r="A66" s="24" t="s">
        <v>1936</v>
      </c>
      <c r="B66" s="24" t="s">
        <v>125</v>
      </c>
      <c r="C66" s="24" t="s">
        <v>3100</v>
      </c>
      <c r="D66" s="26">
        <f t="shared" ref="D66:D126" si="1">MAX(F66:Z66)</f>
        <v>654663.875</v>
      </c>
      <c r="F66" s="26">
        <v>528942.125</v>
      </c>
      <c r="G66" s="26">
        <v>489250.3125</v>
      </c>
      <c r="H66" s="26">
        <v>396350.5</v>
      </c>
      <c r="I66" s="26">
        <v>448420.6875</v>
      </c>
      <c r="J66" s="26">
        <v>469344</v>
      </c>
      <c r="K66" s="26">
        <v>328271.21875</v>
      </c>
      <c r="L66" s="26">
        <v>583365.5</v>
      </c>
      <c r="M66" s="26">
        <v>439070.125</v>
      </c>
      <c r="N66" s="26">
        <v>468036.0625</v>
      </c>
      <c r="O66" s="26">
        <v>648037.875</v>
      </c>
      <c r="P66" s="26">
        <v>490953.25</v>
      </c>
      <c r="Q66" s="26">
        <v>346776.625</v>
      </c>
      <c r="R66" s="26">
        <v>653871.3125</v>
      </c>
      <c r="S66" s="26">
        <v>442284.53125</v>
      </c>
      <c r="T66" s="26">
        <v>383740.53125</v>
      </c>
      <c r="U66" s="26">
        <v>654663.875</v>
      </c>
      <c r="V66" s="26">
        <v>539277.875</v>
      </c>
      <c r="W66" s="26">
        <v>541121.6875</v>
      </c>
      <c r="X66" s="26">
        <v>0</v>
      </c>
      <c r="Y66" s="26">
        <v>0</v>
      </c>
      <c r="Z66" s="26">
        <v>0</v>
      </c>
    </row>
    <row r="67" spans="1:26">
      <c r="A67" s="24" t="s">
        <v>1939</v>
      </c>
      <c r="B67" s="24" t="s">
        <v>230</v>
      </c>
      <c r="C67" s="24" t="s">
        <v>3100</v>
      </c>
      <c r="D67" s="26">
        <f t="shared" si="1"/>
        <v>607188.9375</v>
      </c>
      <c r="F67" s="26">
        <v>467947.40625</v>
      </c>
      <c r="G67" s="26">
        <v>434439.40625</v>
      </c>
      <c r="H67" s="26">
        <v>338919.84375</v>
      </c>
      <c r="I67" s="26">
        <v>518607.625</v>
      </c>
      <c r="J67" s="26">
        <v>427391.96875</v>
      </c>
      <c r="K67" s="26">
        <v>362831.34375</v>
      </c>
      <c r="L67" s="26">
        <v>440342.59375</v>
      </c>
      <c r="M67" s="26">
        <v>357182.15625</v>
      </c>
      <c r="N67" s="26">
        <v>372711.875</v>
      </c>
      <c r="O67" s="26">
        <v>607188.9375</v>
      </c>
      <c r="P67" s="26">
        <v>363897.5625</v>
      </c>
      <c r="Q67" s="26">
        <v>422052.21875</v>
      </c>
      <c r="R67" s="26">
        <v>451689.46875</v>
      </c>
      <c r="S67" s="26">
        <v>411971.15625</v>
      </c>
      <c r="T67" s="26">
        <v>365138.6875</v>
      </c>
      <c r="U67" s="26">
        <v>374592.65625</v>
      </c>
      <c r="V67" s="26">
        <v>326153.25</v>
      </c>
      <c r="W67" s="26">
        <v>304891.84375</v>
      </c>
      <c r="X67" s="26">
        <v>0</v>
      </c>
      <c r="Y67" s="26">
        <v>0</v>
      </c>
      <c r="Z67" s="26">
        <v>0</v>
      </c>
    </row>
    <row r="68" spans="1:26">
      <c r="A68" s="24" t="s">
        <v>1947</v>
      </c>
      <c r="B68" s="24" t="s">
        <v>107</v>
      </c>
      <c r="C68" s="24" t="s">
        <v>3100</v>
      </c>
      <c r="D68" s="26">
        <f t="shared" si="1"/>
        <v>197657.4375</v>
      </c>
      <c r="F68" s="26">
        <v>42352.921875</v>
      </c>
      <c r="G68" s="26">
        <v>46501.1875</v>
      </c>
      <c r="H68" s="26">
        <v>44733.62890625</v>
      </c>
      <c r="I68" s="26">
        <v>44826.9609375</v>
      </c>
      <c r="J68" s="26">
        <v>46974.33984375</v>
      </c>
      <c r="K68" s="26">
        <v>43472.796875</v>
      </c>
      <c r="L68" s="26">
        <v>41296.828125</v>
      </c>
      <c r="M68" s="26">
        <v>38262.9453125</v>
      </c>
      <c r="N68" s="26">
        <v>36870.23828125</v>
      </c>
      <c r="O68" s="26">
        <v>45197.11328125</v>
      </c>
      <c r="P68" s="26">
        <v>197657.4375</v>
      </c>
      <c r="Q68" s="26">
        <v>36699.10546875</v>
      </c>
      <c r="R68" s="26">
        <v>47402.1171875</v>
      </c>
      <c r="S68" s="26">
        <v>46034.7734375</v>
      </c>
      <c r="T68" s="26">
        <v>42617.86328125</v>
      </c>
      <c r="U68" s="26">
        <v>37853.51171875</v>
      </c>
      <c r="V68" s="26">
        <v>36619.671875</v>
      </c>
      <c r="W68" s="26">
        <v>36543.359375</v>
      </c>
      <c r="X68" s="26">
        <v>0</v>
      </c>
      <c r="Y68" s="26">
        <v>0</v>
      </c>
      <c r="Z68" s="26">
        <v>0</v>
      </c>
    </row>
    <row r="69" spans="1:26">
      <c r="A69" s="24" t="s">
        <v>702</v>
      </c>
      <c r="B69" s="24" t="s">
        <v>16</v>
      </c>
      <c r="C69" s="24" t="s">
        <v>3100</v>
      </c>
      <c r="D69" s="26">
        <f t="shared" si="1"/>
        <v>1414530.25</v>
      </c>
      <c r="F69" s="26">
        <v>619867.75</v>
      </c>
      <c r="G69" s="26">
        <v>720417.8125</v>
      </c>
      <c r="H69" s="26">
        <v>632418.0625</v>
      </c>
      <c r="I69" s="26">
        <v>750553.0625</v>
      </c>
      <c r="J69" s="26">
        <v>753771.3125</v>
      </c>
      <c r="K69" s="26">
        <v>684351.25</v>
      </c>
      <c r="L69" s="26">
        <v>748612.625</v>
      </c>
      <c r="M69" s="26">
        <v>866178.8125</v>
      </c>
      <c r="N69" s="26">
        <v>709863.1875</v>
      </c>
      <c r="O69" s="26">
        <v>659296</v>
      </c>
      <c r="P69" s="26">
        <v>1004226.625</v>
      </c>
      <c r="Q69" s="26">
        <v>788977.875</v>
      </c>
      <c r="R69" s="26">
        <v>920116.375</v>
      </c>
      <c r="S69" s="26">
        <v>884608.6875</v>
      </c>
      <c r="T69" s="26">
        <v>849641</v>
      </c>
      <c r="U69" s="26">
        <v>1316272</v>
      </c>
      <c r="V69" s="26">
        <v>1414530.25</v>
      </c>
      <c r="W69" s="26">
        <v>1236472.125</v>
      </c>
      <c r="X69" s="26">
        <v>0</v>
      </c>
      <c r="Y69" s="26">
        <v>0</v>
      </c>
      <c r="Z69" s="26">
        <v>0</v>
      </c>
    </row>
    <row r="70" spans="1:26">
      <c r="A70" s="24" t="s">
        <v>1218</v>
      </c>
      <c r="B70" s="24" t="s">
        <v>418</v>
      </c>
      <c r="C70" s="24" t="s">
        <v>3102</v>
      </c>
      <c r="D70" s="26">
        <f t="shared" si="1"/>
        <v>40542</v>
      </c>
      <c r="F70" s="26">
        <v>33676</v>
      </c>
      <c r="G70" s="26">
        <v>36322</v>
      </c>
      <c r="H70" s="26">
        <v>35461</v>
      </c>
      <c r="I70" s="26">
        <v>38298</v>
      </c>
      <c r="J70" s="26">
        <v>37137</v>
      </c>
      <c r="K70" s="26">
        <v>39417</v>
      </c>
      <c r="L70" s="26">
        <v>34078</v>
      </c>
      <c r="M70" s="26">
        <v>34615</v>
      </c>
      <c r="N70" s="26">
        <v>33270</v>
      </c>
      <c r="O70" s="26">
        <v>36679</v>
      </c>
      <c r="P70" s="26">
        <v>37004</v>
      </c>
      <c r="Q70" s="26">
        <v>35692</v>
      </c>
      <c r="R70" s="26">
        <v>38883</v>
      </c>
      <c r="S70" s="26">
        <v>40073</v>
      </c>
      <c r="T70" s="26">
        <v>40542</v>
      </c>
      <c r="U70" s="26">
        <v>33646</v>
      </c>
      <c r="V70" s="26">
        <v>36079</v>
      </c>
      <c r="W70" s="26">
        <v>36375</v>
      </c>
      <c r="X70" s="26">
        <v>0</v>
      </c>
      <c r="Y70" s="26">
        <v>0</v>
      </c>
      <c r="Z70" s="26">
        <v>0</v>
      </c>
    </row>
    <row r="71" spans="1:26">
      <c r="A71" s="24" t="s">
        <v>1173</v>
      </c>
      <c r="B71" s="24" t="s">
        <v>142</v>
      </c>
      <c r="C71" s="24" t="s">
        <v>3102</v>
      </c>
      <c r="D71" s="26">
        <f t="shared" si="1"/>
        <v>693</v>
      </c>
      <c r="F71" s="26">
        <v>568</v>
      </c>
      <c r="G71" s="26">
        <v>482</v>
      </c>
      <c r="H71" s="26">
        <v>400</v>
      </c>
      <c r="I71" s="26">
        <v>548</v>
      </c>
      <c r="J71" s="26">
        <v>484</v>
      </c>
      <c r="K71" s="26">
        <v>693</v>
      </c>
      <c r="L71" s="26">
        <v>601</v>
      </c>
      <c r="M71" s="26">
        <v>504</v>
      </c>
      <c r="N71" s="26">
        <v>499</v>
      </c>
      <c r="O71" s="26">
        <v>484</v>
      </c>
      <c r="P71" s="26">
        <v>573</v>
      </c>
      <c r="Q71" s="26">
        <v>388</v>
      </c>
      <c r="R71" s="26">
        <v>677</v>
      </c>
      <c r="S71" s="26">
        <v>569</v>
      </c>
      <c r="T71" s="26">
        <v>570</v>
      </c>
      <c r="U71" s="26">
        <v>503</v>
      </c>
      <c r="V71" s="26">
        <v>563</v>
      </c>
      <c r="W71" s="26">
        <v>575</v>
      </c>
      <c r="X71" s="26">
        <v>0</v>
      </c>
      <c r="Y71" s="26">
        <v>0</v>
      </c>
      <c r="Z71" s="26">
        <v>0</v>
      </c>
    </row>
    <row r="72" spans="1:26">
      <c r="A72" s="24" t="s">
        <v>1199</v>
      </c>
      <c r="B72" s="24" t="s">
        <v>732</v>
      </c>
      <c r="C72" s="24" t="s">
        <v>3100</v>
      </c>
      <c r="D72" s="26">
        <f t="shared" si="1"/>
        <v>9211003</v>
      </c>
      <c r="F72" s="26">
        <v>8917054</v>
      </c>
      <c r="G72" s="26">
        <v>8973238</v>
      </c>
      <c r="H72" s="26">
        <v>7168676</v>
      </c>
      <c r="I72" s="26">
        <v>9099730</v>
      </c>
      <c r="J72" s="26">
        <v>9008688</v>
      </c>
      <c r="K72" s="26">
        <v>6626931.5</v>
      </c>
      <c r="L72" s="26">
        <v>8294715</v>
      </c>
      <c r="M72" s="26">
        <v>8713284</v>
      </c>
      <c r="N72" s="26">
        <v>6462412.5</v>
      </c>
      <c r="O72" s="26">
        <v>8769998</v>
      </c>
      <c r="P72" s="26">
        <v>8914262</v>
      </c>
      <c r="Q72" s="26">
        <v>6643144</v>
      </c>
      <c r="R72" s="26">
        <v>8789266</v>
      </c>
      <c r="S72" s="26">
        <v>9211003</v>
      </c>
      <c r="T72" s="26">
        <v>6900520</v>
      </c>
      <c r="U72" s="26">
        <v>8221660</v>
      </c>
      <c r="V72" s="26">
        <v>8332313</v>
      </c>
      <c r="W72" s="26">
        <v>5884010</v>
      </c>
      <c r="X72" s="26">
        <v>0</v>
      </c>
      <c r="Y72" s="26">
        <v>0</v>
      </c>
      <c r="Z72" s="26">
        <v>0</v>
      </c>
    </row>
    <row r="73" spans="1:26">
      <c r="A73" s="24" t="s">
        <v>1949</v>
      </c>
      <c r="B73" s="24" t="s">
        <v>729</v>
      </c>
      <c r="C73" s="24" t="s">
        <v>3100</v>
      </c>
      <c r="D73" s="26">
        <f t="shared" si="1"/>
        <v>283334.875</v>
      </c>
      <c r="F73" s="26">
        <v>283334.875</v>
      </c>
      <c r="G73" s="26">
        <v>155851.515625</v>
      </c>
      <c r="H73" s="26">
        <v>105710.8125</v>
      </c>
      <c r="I73" s="26">
        <v>136589.3125</v>
      </c>
      <c r="J73" s="26">
        <v>144051.390625</v>
      </c>
      <c r="K73" s="26">
        <v>145069.0625</v>
      </c>
      <c r="L73" s="26">
        <v>184853.5</v>
      </c>
      <c r="M73" s="26">
        <v>138510.71875</v>
      </c>
      <c r="N73" s="26">
        <v>178497.109375</v>
      </c>
      <c r="O73" s="26">
        <v>142641.734375</v>
      </c>
      <c r="P73" s="26">
        <v>122343.7890625</v>
      </c>
      <c r="Q73" s="26">
        <v>101079.8046875</v>
      </c>
      <c r="R73" s="26">
        <v>182031.09375</v>
      </c>
      <c r="S73" s="26">
        <v>170410.40625</v>
      </c>
      <c r="T73" s="26">
        <v>170847.0625</v>
      </c>
      <c r="U73" s="26">
        <v>241159.390625</v>
      </c>
      <c r="V73" s="26">
        <v>148939.875</v>
      </c>
      <c r="W73" s="26">
        <v>163509.296875</v>
      </c>
      <c r="X73" s="26">
        <v>0</v>
      </c>
      <c r="Y73" s="26">
        <v>0</v>
      </c>
      <c r="Z73" s="26">
        <v>0</v>
      </c>
    </row>
    <row r="74" spans="1:26">
      <c r="A74" s="24" t="s">
        <v>1172</v>
      </c>
      <c r="B74" s="24" t="s">
        <v>3108</v>
      </c>
      <c r="C74" s="24" t="s">
        <v>3102</v>
      </c>
      <c r="D74" s="26">
        <f t="shared" si="1"/>
        <v>3594224</v>
      </c>
      <c r="F74" s="26">
        <v>2917683</v>
      </c>
      <c r="G74" s="26">
        <v>3194855</v>
      </c>
      <c r="H74" s="26">
        <v>3212935</v>
      </c>
      <c r="I74" s="26">
        <v>3297308</v>
      </c>
      <c r="J74" s="26">
        <v>3365800</v>
      </c>
      <c r="K74" s="26">
        <v>3513640</v>
      </c>
      <c r="L74" s="26">
        <v>3059474</v>
      </c>
      <c r="M74" s="26">
        <v>3329276</v>
      </c>
      <c r="N74" s="26">
        <v>3203141</v>
      </c>
      <c r="O74" s="26">
        <v>3136391</v>
      </c>
      <c r="P74" s="26">
        <v>3327443</v>
      </c>
      <c r="Q74" s="26">
        <v>3189802</v>
      </c>
      <c r="R74" s="26">
        <v>3427837</v>
      </c>
      <c r="S74" s="26">
        <v>3594224</v>
      </c>
      <c r="T74" s="26">
        <v>3562370</v>
      </c>
      <c r="U74" s="26">
        <v>3253186</v>
      </c>
      <c r="V74" s="26">
        <v>3312794</v>
      </c>
      <c r="W74" s="26">
        <v>3417249</v>
      </c>
      <c r="X74" s="26">
        <v>0</v>
      </c>
      <c r="Y74" s="26">
        <v>0</v>
      </c>
      <c r="Z74" s="26">
        <v>0</v>
      </c>
    </row>
    <row r="75" spans="1:26">
      <c r="A75" s="24" t="s">
        <v>1198</v>
      </c>
      <c r="B75" s="24" t="s">
        <v>740</v>
      </c>
      <c r="C75" s="24" t="s">
        <v>3100</v>
      </c>
      <c r="D75" s="26">
        <f t="shared" si="1"/>
        <v>40046660</v>
      </c>
      <c r="F75" s="26">
        <v>40046660</v>
      </c>
      <c r="G75" s="26">
        <v>35956188</v>
      </c>
      <c r="H75" s="26">
        <v>30081416</v>
      </c>
      <c r="I75" s="26">
        <v>38077892</v>
      </c>
      <c r="J75" s="26">
        <v>37936876</v>
      </c>
      <c r="K75" s="26">
        <v>35540340</v>
      </c>
      <c r="L75" s="26">
        <v>37245820</v>
      </c>
      <c r="M75" s="26">
        <v>35399336</v>
      </c>
      <c r="N75" s="26">
        <v>37078360</v>
      </c>
      <c r="O75" s="26">
        <v>36817652</v>
      </c>
      <c r="P75" s="26">
        <v>38079476</v>
      </c>
      <c r="Q75" s="26">
        <v>31495616</v>
      </c>
      <c r="R75" s="26">
        <v>39539536</v>
      </c>
      <c r="S75" s="26">
        <v>39185956</v>
      </c>
      <c r="T75" s="26">
        <v>31375864</v>
      </c>
      <c r="U75" s="26">
        <v>36304364</v>
      </c>
      <c r="V75" s="26">
        <v>36477800</v>
      </c>
      <c r="W75" s="26">
        <v>26957396</v>
      </c>
      <c r="X75" s="26">
        <v>0</v>
      </c>
      <c r="Y75" s="26">
        <v>0</v>
      </c>
      <c r="Z75" s="26">
        <v>0</v>
      </c>
    </row>
    <row r="76" spans="1:26">
      <c r="A76" s="24" t="s">
        <v>1213</v>
      </c>
      <c r="B76" s="24" t="s">
        <v>191</v>
      </c>
      <c r="C76" s="24" t="s">
        <v>3100</v>
      </c>
      <c r="D76" s="26">
        <f t="shared" si="1"/>
        <v>1431465.125</v>
      </c>
      <c r="F76" s="26">
        <v>1256255</v>
      </c>
      <c r="G76" s="26">
        <v>1171305.25</v>
      </c>
      <c r="H76" s="26">
        <v>1166097.375</v>
      </c>
      <c r="I76" s="26">
        <v>1431465.125</v>
      </c>
      <c r="J76" s="26">
        <v>1094180.375</v>
      </c>
      <c r="K76" s="26">
        <v>1043043.9375</v>
      </c>
      <c r="L76" s="26">
        <v>1074688.5</v>
      </c>
      <c r="M76" s="26">
        <v>989756.0625</v>
      </c>
      <c r="N76" s="26">
        <v>1148336.875</v>
      </c>
      <c r="O76" s="26">
        <v>962930.1875</v>
      </c>
      <c r="P76" s="26">
        <v>1058222.375</v>
      </c>
      <c r="Q76" s="26">
        <v>1030840.875</v>
      </c>
      <c r="R76" s="26">
        <v>1033999.6875</v>
      </c>
      <c r="S76" s="26">
        <v>1280062</v>
      </c>
      <c r="T76" s="26">
        <v>1034579.5</v>
      </c>
      <c r="U76" s="26">
        <v>963311.1875</v>
      </c>
      <c r="V76" s="26">
        <v>1142905.75</v>
      </c>
      <c r="W76" s="26">
        <v>1093663.75</v>
      </c>
      <c r="X76" s="26">
        <v>0</v>
      </c>
      <c r="Y76" s="26">
        <v>0</v>
      </c>
      <c r="Z76" s="26">
        <v>0</v>
      </c>
    </row>
    <row r="77" spans="1:26">
      <c r="A77" s="24" t="s">
        <v>722</v>
      </c>
      <c r="B77" s="24" t="s">
        <v>575</v>
      </c>
      <c r="C77" s="24" t="s">
        <v>3102</v>
      </c>
      <c r="D77" s="26">
        <f t="shared" si="1"/>
        <v>1607</v>
      </c>
      <c r="F77" s="26">
        <v>1587</v>
      </c>
      <c r="G77" s="26">
        <v>1607</v>
      </c>
      <c r="H77" s="26">
        <v>1576</v>
      </c>
      <c r="I77" s="26">
        <v>1129</v>
      </c>
      <c r="J77" s="26">
        <v>1047</v>
      </c>
      <c r="K77" s="26">
        <v>1438</v>
      </c>
      <c r="L77" s="26">
        <v>1112</v>
      </c>
      <c r="M77" s="26">
        <v>1594</v>
      </c>
      <c r="N77" s="26">
        <v>1324</v>
      </c>
      <c r="O77" s="26">
        <v>1222</v>
      </c>
      <c r="P77" s="26">
        <v>1484</v>
      </c>
      <c r="Q77" s="26">
        <v>1314</v>
      </c>
      <c r="R77" s="26">
        <v>1479</v>
      </c>
      <c r="S77" s="26">
        <v>1499</v>
      </c>
      <c r="T77" s="26">
        <v>1448</v>
      </c>
      <c r="U77" s="26">
        <v>1171</v>
      </c>
      <c r="V77" s="26">
        <v>1358</v>
      </c>
      <c r="W77" s="26">
        <v>1345</v>
      </c>
      <c r="X77" s="26">
        <v>0</v>
      </c>
      <c r="Y77" s="26">
        <v>0</v>
      </c>
      <c r="Z77" s="26">
        <v>0</v>
      </c>
    </row>
    <row r="78" spans="1:26">
      <c r="A78" s="24" t="s">
        <v>1174</v>
      </c>
      <c r="B78" s="24" t="s">
        <v>2685</v>
      </c>
      <c r="C78" s="24" t="s">
        <v>3100</v>
      </c>
      <c r="D78" s="26">
        <f t="shared" si="1"/>
        <v>7133.3935546875</v>
      </c>
      <c r="F78" s="26">
        <v>5454.93212890625</v>
      </c>
      <c r="G78" s="26">
        <v>6207.49267578125</v>
      </c>
      <c r="H78" s="26">
        <v>5890.1513671875</v>
      </c>
      <c r="I78" s="26">
        <v>6203.69091796875</v>
      </c>
      <c r="J78" s="26">
        <v>4425.15380859375</v>
      </c>
      <c r="K78" s="26">
        <v>4385.56201171875</v>
      </c>
      <c r="L78" s="26">
        <v>5724.38671875</v>
      </c>
      <c r="M78" s="26">
        <v>3809.74682617188</v>
      </c>
      <c r="N78" s="26">
        <v>5279.22412109375</v>
      </c>
      <c r="O78" s="26">
        <v>4821.634765625</v>
      </c>
      <c r="P78" s="26">
        <v>5783.61572265625</v>
      </c>
      <c r="Q78" s="26">
        <v>3666.04174804688</v>
      </c>
      <c r="R78" s="26">
        <v>5402.95361328125</v>
      </c>
      <c r="S78" s="26">
        <v>6241.2822265625</v>
      </c>
      <c r="T78" s="26">
        <v>3418.82641601563</v>
      </c>
      <c r="U78" s="26">
        <v>5551.87109375</v>
      </c>
      <c r="V78" s="26">
        <v>7133.3935546875</v>
      </c>
      <c r="W78" s="26">
        <v>5455.123046875</v>
      </c>
      <c r="X78" s="26">
        <v>0</v>
      </c>
      <c r="Y78" s="26">
        <v>0</v>
      </c>
      <c r="Z78" s="26">
        <v>0</v>
      </c>
    </row>
    <row r="79" spans="1:26">
      <c r="A79" s="24" t="s">
        <v>1204</v>
      </c>
      <c r="B79" s="24" t="s">
        <v>734</v>
      </c>
      <c r="C79" s="24" t="s">
        <v>3100</v>
      </c>
      <c r="D79" s="26">
        <f t="shared" si="1"/>
        <v>1120498.375</v>
      </c>
      <c r="F79" s="26">
        <v>1120498.375</v>
      </c>
      <c r="G79" s="26">
        <v>1056733.5</v>
      </c>
      <c r="H79" s="26">
        <v>860024.4375</v>
      </c>
      <c r="I79" s="26">
        <v>1052230.25</v>
      </c>
      <c r="J79" s="26">
        <v>938615.3125</v>
      </c>
      <c r="K79" s="26">
        <v>964024.6875</v>
      </c>
      <c r="L79" s="26">
        <v>1026301.75</v>
      </c>
      <c r="M79" s="26">
        <v>962152</v>
      </c>
      <c r="N79" s="26">
        <v>976989.5</v>
      </c>
      <c r="O79" s="26">
        <v>1035079.0625</v>
      </c>
      <c r="P79" s="26">
        <v>987072.75</v>
      </c>
      <c r="Q79" s="26">
        <v>842493.9375</v>
      </c>
      <c r="R79" s="26">
        <v>1038305</v>
      </c>
      <c r="S79" s="26">
        <v>1099468.125</v>
      </c>
      <c r="T79" s="26">
        <v>861634.25</v>
      </c>
      <c r="U79" s="26">
        <v>997167.25</v>
      </c>
      <c r="V79" s="26">
        <v>984510.9375</v>
      </c>
      <c r="W79" s="26">
        <v>780345.6875</v>
      </c>
      <c r="X79" s="26">
        <v>0</v>
      </c>
      <c r="Y79" s="26">
        <v>0</v>
      </c>
      <c r="Z79" s="26">
        <v>0</v>
      </c>
    </row>
    <row r="80" spans="1:26">
      <c r="A80" s="24" t="s">
        <v>2308</v>
      </c>
      <c r="B80" s="24" t="s">
        <v>668</v>
      </c>
      <c r="C80" s="24" t="s">
        <v>3100</v>
      </c>
      <c r="D80" s="26">
        <f t="shared" si="1"/>
        <v>20972.599609375</v>
      </c>
      <c r="F80" s="26">
        <v>14599.1787109375</v>
      </c>
      <c r="G80" s="26">
        <v>20972.599609375</v>
      </c>
      <c r="H80" s="26">
        <v>13799.4580078125</v>
      </c>
      <c r="I80" s="26">
        <v>12927.44140625</v>
      </c>
      <c r="J80" s="26">
        <v>15273.142578125</v>
      </c>
      <c r="K80" s="26">
        <v>13821.0341796875</v>
      </c>
      <c r="L80" s="26">
        <v>14129.6357421875</v>
      </c>
      <c r="M80" s="26">
        <v>14983.390625</v>
      </c>
      <c r="N80" s="26">
        <v>8459.140625</v>
      </c>
      <c r="O80" s="26">
        <v>18566.71484375</v>
      </c>
      <c r="P80" s="26">
        <v>11301.103515625</v>
      </c>
      <c r="Q80" s="26">
        <v>8757.7431640625</v>
      </c>
      <c r="R80" s="26">
        <v>19440.166015625</v>
      </c>
      <c r="S80" s="26">
        <v>15447.109375</v>
      </c>
      <c r="T80" s="26">
        <v>9589.587890625</v>
      </c>
      <c r="U80" s="26">
        <v>12068.1298828125</v>
      </c>
      <c r="V80" s="26">
        <v>5984.03369140625</v>
      </c>
      <c r="W80" s="26">
        <v>7429.6630859375</v>
      </c>
      <c r="X80" s="26">
        <v>0</v>
      </c>
      <c r="Y80" s="26">
        <v>0</v>
      </c>
      <c r="Z80" s="26">
        <v>0</v>
      </c>
    </row>
    <row r="81" spans="1:26">
      <c r="A81" s="24" t="s">
        <v>2396</v>
      </c>
      <c r="B81" s="24" t="s">
        <v>750</v>
      </c>
      <c r="C81" s="24" t="s">
        <v>3100</v>
      </c>
      <c r="D81" s="26">
        <f t="shared" si="1"/>
        <v>67299.5</v>
      </c>
      <c r="F81" s="26">
        <v>45322.73828125</v>
      </c>
      <c r="G81" s="26">
        <v>31030.181640625</v>
      </c>
      <c r="H81" s="26">
        <v>34966.46875</v>
      </c>
      <c r="I81" s="26">
        <v>43429.69921875</v>
      </c>
      <c r="J81" s="26">
        <v>30853.90234375</v>
      </c>
      <c r="K81" s="26">
        <v>38123.8671875</v>
      </c>
      <c r="L81" s="26">
        <v>62164.58984375</v>
      </c>
      <c r="M81" s="26">
        <v>42337.328125</v>
      </c>
      <c r="N81" s="26">
        <v>38847.15625</v>
      </c>
      <c r="O81" s="26">
        <v>67299.5</v>
      </c>
      <c r="P81" s="26">
        <v>37627.15625</v>
      </c>
      <c r="Q81" s="26">
        <v>44844.97265625</v>
      </c>
      <c r="R81" s="26">
        <v>56097.9296875</v>
      </c>
      <c r="S81" s="26">
        <v>41385.62890625</v>
      </c>
      <c r="T81" s="26">
        <v>53213.1796875</v>
      </c>
      <c r="U81" s="26">
        <v>62413.765625</v>
      </c>
      <c r="V81" s="26">
        <v>54629.81640625</v>
      </c>
      <c r="W81" s="26">
        <v>29814.736328125</v>
      </c>
      <c r="X81" s="26">
        <v>0</v>
      </c>
      <c r="Y81" s="26">
        <v>0</v>
      </c>
      <c r="Z81" s="26">
        <v>0</v>
      </c>
    </row>
    <row r="82" spans="1:26">
      <c r="A82" s="24" t="s">
        <v>2084</v>
      </c>
      <c r="B82" s="24" t="s">
        <v>619</v>
      </c>
      <c r="C82" s="24" t="s">
        <v>3100</v>
      </c>
      <c r="D82" s="26">
        <f t="shared" si="1"/>
        <v>285198.25</v>
      </c>
      <c r="F82" s="26">
        <v>201227.765625</v>
      </c>
      <c r="G82" s="26">
        <v>158047.625</v>
      </c>
      <c r="H82" s="26">
        <v>165307.796875</v>
      </c>
      <c r="I82" s="26">
        <v>249263.765625</v>
      </c>
      <c r="J82" s="26">
        <v>161799.375</v>
      </c>
      <c r="K82" s="26">
        <v>148702.5</v>
      </c>
      <c r="L82" s="26">
        <v>231679.34375</v>
      </c>
      <c r="M82" s="26">
        <v>215520.53125</v>
      </c>
      <c r="N82" s="26">
        <v>139941.734375</v>
      </c>
      <c r="O82" s="26">
        <v>186393.75</v>
      </c>
      <c r="P82" s="26">
        <v>179656.0625</v>
      </c>
      <c r="Q82" s="26">
        <v>141349.890625</v>
      </c>
      <c r="R82" s="26">
        <v>209237.734375</v>
      </c>
      <c r="S82" s="26">
        <v>201737.640625</v>
      </c>
      <c r="T82" s="26">
        <v>279866.0625</v>
      </c>
      <c r="U82" s="26">
        <v>199605.78125</v>
      </c>
      <c r="V82" s="26">
        <v>285198.25</v>
      </c>
      <c r="W82" s="26">
        <v>122888.515625</v>
      </c>
      <c r="X82" s="26">
        <v>0</v>
      </c>
      <c r="Y82" s="26">
        <v>0</v>
      </c>
      <c r="Z82" s="26">
        <v>0</v>
      </c>
    </row>
    <row r="83" spans="1:26">
      <c r="A83" s="24" t="s">
        <v>2352</v>
      </c>
      <c r="B83" s="24" t="s">
        <v>670</v>
      </c>
      <c r="C83" s="24" t="s">
        <v>3100</v>
      </c>
      <c r="D83" s="26">
        <f t="shared" si="1"/>
        <v>116630.8359375</v>
      </c>
      <c r="F83" s="26">
        <v>115413.1328125</v>
      </c>
      <c r="G83" s="26">
        <v>19669.23046875</v>
      </c>
      <c r="H83" s="26">
        <v>59526.97265625</v>
      </c>
      <c r="I83" s="26">
        <v>24134.076171875</v>
      </c>
      <c r="J83" s="26">
        <v>65642.296875</v>
      </c>
      <c r="K83" s="26">
        <v>97365.6328125</v>
      </c>
      <c r="L83" s="26">
        <v>38212.49609375</v>
      </c>
      <c r="M83" s="26">
        <v>95284.8125</v>
      </c>
      <c r="N83" s="26">
        <v>116630.8359375</v>
      </c>
      <c r="O83" s="26">
        <v>55093.3359375</v>
      </c>
      <c r="P83" s="26">
        <v>43336.58203125</v>
      </c>
      <c r="Q83" s="26">
        <v>58043.08203125</v>
      </c>
      <c r="R83" s="26">
        <v>89569.1953125</v>
      </c>
      <c r="S83" s="26">
        <v>71776.25</v>
      </c>
      <c r="T83" s="26">
        <v>47724.38671875</v>
      </c>
      <c r="U83" s="26">
        <v>15778.828125</v>
      </c>
      <c r="V83" s="26">
        <v>14037.287109375</v>
      </c>
      <c r="W83" s="26">
        <v>60769.65625</v>
      </c>
      <c r="X83" s="26">
        <v>0</v>
      </c>
      <c r="Y83" s="26">
        <v>0</v>
      </c>
      <c r="Z83" s="26">
        <v>0</v>
      </c>
    </row>
    <row r="84" spans="1:26">
      <c r="A84" s="24" t="s">
        <v>2078</v>
      </c>
      <c r="B84" s="24" t="s">
        <v>695</v>
      </c>
      <c r="C84" s="24" t="s">
        <v>3100</v>
      </c>
      <c r="D84" s="26">
        <f t="shared" si="1"/>
        <v>5010867.5</v>
      </c>
      <c r="F84" s="26">
        <v>4987356</v>
      </c>
      <c r="G84" s="26">
        <v>4675365.5</v>
      </c>
      <c r="H84" s="26">
        <v>4036724.75</v>
      </c>
      <c r="I84" s="26">
        <v>5010867.5</v>
      </c>
      <c r="J84" s="26">
        <v>4983183.5</v>
      </c>
      <c r="K84" s="26">
        <v>3992778.25</v>
      </c>
      <c r="L84" s="26">
        <v>4394954.5</v>
      </c>
      <c r="M84" s="26">
        <v>4294515.5</v>
      </c>
      <c r="N84" s="26">
        <v>3779239.5</v>
      </c>
      <c r="O84" s="26">
        <v>4544132</v>
      </c>
      <c r="P84" s="26">
        <v>4216353</v>
      </c>
      <c r="Q84" s="26">
        <v>3587664</v>
      </c>
      <c r="R84" s="26">
        <v>4852384</v>
      </c>
      <c r="S84" s="26">
        <v>4560166.5</v>
      </c>
      <c r="T84" s="26">
        <v>3791157.5</v>
      </c>
      <c r="U84" s="26">
        <v>4086080</v>
      </c>
      <c r="V84" s="26">
        <v>4267947</v>
      </c>
      <c r="W84" s="26">
        <v>3698897</v>
      </c>
      <c r="X84" s="26">
        <v>0</v>
      </c>
      <c r="Y84" s="26">
        <v>0</v>
      </c>
      <c r="Z84" s="26">
        <v>0</v>
      </c>
    </row>
    <row r="85" spans="1:26">
      <c r="A85" s="24" t="s">
        <v>2064</v>
      </c>
      <c r="B85" s="24" t="s">
        <v>76</v>
      </c>
      <c r="C85" s="24" t="s">
        <v>3100</v>
      </c>
      <c r="D85" s="26">
        <f t="shared" si="1"/>
        <v>2506732.25</v>
      </c>
      <c r="F85" s="26">
        <v>1818006.375</v>
      </c>
      <c r="G85" s="26">
        <v>1672161.75</v>
      </c>
      <c r="H85" s="26">
        <v>1215876.875</v>
      </c>
      <c r="I85" s="26">
        <v>2071901.25</v>
      </c>
      <c r="J85" s="26">
        <v>2178694.25</v>
      </c>
      <c r="K85" s="26">
        <v>2143974.25</v>
      </c>
      <c r="L85" s="26">
        <v>2025674.5</v>
      </c>
      <c r="M85" s="26">
        <v>1785168.25</v>
      </c>
      <c r="N85" s="26">
        <v>2506732.25</v>
      </c>
      <c r="O85" s="26">
        <v>1447566.25</v>
      </c>
      <c r="P85" s="26">
        <v>1544462</v>
      </c>
      <c r="Q85" s="26">
        <v>1360067.375</v>
      </c>
      <c r="R85" s="26">
        <v>2418589</v>
      </c>
      <c r="S85" s="26">
        <v>1759410</v>
      </c>
      <c r="T85" s="26">
        <v>1865105.625</v>
      </c>
      <c r="U85" s="26">
        <v>2305674.5</v>
      </c>
      <c r="V85" s="26">
        <v>2243992.25</v>
      </c>
      <c r="W85" s="26">
        <v>1624607.5</v>
      </c>
      <c r="X85" s="26">
        <v>0</v>
      </c>
      <c r="Y85" s="26">
        <v>0</v>
      </c>
      <c r="Z85" s="26">
        <v>0</v>
      </c>
    </row>
    <row r="86" spans="1:26">
      <c r="A86" s="24" t="s">
        <v>1951</v>
      </c>
      <c r="B86" s="24" t="s">
        <v>635</v>
      </c>
      <c r="C86" s="24" t="s">
        <v>3100</v>
      </c>
      <c r="D86" s="26">
        <f t="shared" si="1"/>
        <v>177214.203125</v>
      </c>
      <c r="F86" s="26">
        <v>148234.40625</v>
      </c>
      <c r="G86" s="26">
        <v>144706.171875</v>
      </c>
      <c r="H86" s="26">
        <v>127718.640625</v>
      </c>
      <c r="I86" s="26">
        <v>163845.109375</v>
      </c>
      <c r="J86" s="26">
        <v>142665.046875</v>
      </c>
      <c r="K86" s="26">
        <v>160623.8125</v>
      </c>
      <c r="L86" s="26">
        <v>155537.765625</v>
      </c>
      <c r="M86" s="26">
        <v>139967.765625</v>
      </c>
      <c r="N86" s="26">
        <v>151508.671875</v>
      </c>
      <c r="O86" s="26">
        <v>152058.078125</v>
      </c>
      <c r="P86" s="26">
        <v>130314.078125</v>
      </c>
      <c r="Q86" s="26">
        <v>108212.5703125</v>
      </c>
      <c r="R86" s="26">
        <v>154834.984375</v>
      </c>
      <c r="S86" s="26">
        <v>129767.4140625</v>
      </c>
      <c r="T86" s="26">
        <v>93781.609375</v>
      </c>
      <c r="U86" s="26">
        <v>177214.203125</v>
      </c>
      <c r="V86" s="26">
        <v>146344.65625</v>
      </c>
      <c r="W86" s="26">
        <v>124075.3125</v>
      </c>
      <c r="X86" s="26">
        <v>0</v>
      </c>
      <c r="Y86" s="26">
        <v>0</v>
      </c>
      <c r="Z86" s="26">
        <v>0</v>
      </c>
    </row>
    <row r="87" spans="1:26">
      <c r="A87" s="24" t="s">
        <v>2060</v>
      </c>
      <c r="B87" s="24" t="s">
        <v>321</v>
      </c>
      <c r="C87" s="24" t="s">
        <v>3100</v>
      </c>
      <c r="D87" s="26">
        <f t="shared" si="1"/>
        <v>95381040</v>
      </c>
      <c r="F87" s="26">
        <v>81311232</v>
      </c>
      <c r="G87" s="26">
        <v>82376248</v>
      </c>
      <c r="H87" s="26">
        <v>81739632</v>
      </c>
      <c r="I87" s="26">
        <v>86023904</v>
      </c>
      <c r="J87" s="26">
        <v>86734608</v>
      </c>
      <c r="K87" s="26">
        <v>86376976</v>
      </c>
      <c r="L87" s="26">
        <v>88091272</v>
      </c>
      <c r="M87" s="26">
        <v>89900064</v>
      </c>
      <c r="N87" s="26">
        <v>88959288</v>
      </c>
      <c r="O87" s="26">
        <v>56625040</v>
      </c>
      <c r="P87" s="26">
        <v>81803376</v>
      </c>
      <c r="Q87" s="26">
        <v>78097792</v>
      </c>
      <c r="R87" s="26">
        <v>95381040</v>
      </c>
      <c r="S87" s="26">
        <v>90276752</v>
      </c>
      <c r="T87" s="26">
        <v>94947840</v>
      </c>
      <c r="U87" s="26">
        <v>82243152</v>
      </c>
      <c r="V87" s="26">
        <v>82835232</v>
      </c>
      <c r="W87" s="26">
        <v>81209136</v>
      </c>
      <c r="X87" s="26">
        <v>0</v>
      </c>
      <c r="Y87" s="26">
        <v>0</v>
      </c>
      <c r="Z87" s="26">
        <v>0</v>
      </c>
    </row>
    <row r="88" spans="1:26">
      <c r="A88" s="24" t="s">
        <v>1211</v>
      </c>
      <c r="B88" s="24" t="s">
        <v>103</v>
      </c>
      <c r="C88" s="24" t="s">
        <v>3100</v>
      </c>
      <c r="D88" s="26">
        <f t="shared" si="1"/>
        <v>4401452</v>
      </c>
      <c r="F88" s="26">
        <v>4292878.5</v>
      </c>
      <c r="G88" s="26">
        <v>4226798</v>
      </c>
      <c r="H88" s="26">
        <v>4401452</v>
      </c>
      <c r="I88" s="26">
        <v>3894699.5</v>
      </c>
      <c r="J88" s="26">
        <v>3862847</v>
      </c>
      <c r="K88" s="26">
        <v>4170960</v>
      </c>
      <c r="L88" s="26">
        <v>4075873.75</v>
      </c>
      <c r="M88" s="26">
        <v>4148738.25</v>
      </c>
      <c r="N88" s="26">
        <v>4254457.5</v>
      </c>
      <c r="O88" s="26">
        <v>3660502.25</v>
      </c>
      <c r="P88" s="26">
        <v>4055814.25</v>
      </c>
      <c r="Q88" s="26">
        <v>3302410.5</v>
      </c>
      <c r="R88" s="26">
        <v>3756105.75</v>
      </c>
      <c r="S88" s="26">
        <v>3841046.5</v>
      </c>
      <c r="T88" s="26">
        <v>3484069.75</v>
      </c>
      <c r="U88" s="26">
        <v>3633509</v>
      </c>
      <c r="V88" s="26">
        <v>4288848</v>
      </c>
      <c r="W88" s="26">
        <v>3335891</v>
      </c>
      <c r="X88" s="26">
        <v>0</v>
      </c>
      <c r="Y88" s="26">
        <v>0</v>
      </c>
      <c r="Z88" s="26">
        <v>0</v>
      </c>
    </row>
    <row r="89" spans="1:26">
      <c r="A89" s="24" t="s">
        <v>3109</v>
      </c>
      <c r="B89" s="24" t="s">
        <v>186</v>
      </c>
      <c r="C89" s="24" t="s">
        <v>3100</v>
      </c>
      <c r="D89" s="26">
        <f t="shared" si="1"/>
        <v>3121445.75</v>
      </c>
      <c r="F89" s="26">
        <v>1950178.25</v>
      </c>
      <c r="G89" s="26">
        <v>2441083.5</v>
      </c>
      <c r="H89" s="26">
        <v>2231226.75</v>
      </c>
      <c r="I89" s="26">
        <v>2466187</v>
      </c>
      <c r="J89" s="26">
        <v>2250366.25</v>
      </c>
      <c r="K89" s="26">
        <v>2697146.75</v>
      </c>
      <c r="L89" s="26">
        <v>2900075</v>
      </c>
      <c r="M89" s="26">
        <v>2683716.75</v>
      </c>
      <c r="N89" s="26">
        <v>3121445.75</v>
      </c>
      <c r="O89" s="26">
        <v>2475824.75</v>
      </c>
      <c r="P89" s="26">
        <v>2637795</v>
      </c>
      <c r="Q89" s="26">
        <v>2444070.75</v>
      </c>
      <c r="R89" s="26">
        <v>2442207.75</v>
      </c>
      <c r="S89" s="26">
        <v>2538713.75</v>
      </c>
      <c r="T89" s="26">
        <v>2415624</v>
      </c>
      <c r="U89" s="26">
        <v>2205503.25</v>
      </c>
      <c r="V89" s="26">
        <v>2354772.75</v>
      </c>
      <c r="W89" s="26">
        <v>1667779.5</v>
      </c>
      <c r="X89" s="26">
        <v>105411.3984375</v>
      </c>
      <c r="Y89" s="26">
        <v>112722.203125</v>
      </c>
      <c r="Z89" s="26">
        <v>87796.671875</v>
      </c>
    </row>
    <row r="90" spans="1:26">
      <c r="A90" s="24" t="s">
        <v>2402</v>
      </c>
      <c r="B90" s="24" t="s">
        <v>517</v>
      </c>
      <c r="C90" s="24" t="s">
        <v>3100</v>
      </c>
      <c r="D90" s="26">
        <f t="shared" si="1"/>
        <v>297004.25</v>
      </c>
      <c r="F90" s="26">
        <v>145330.890625</v>
      </c>
      <c r="G90" s="26">
        <v>144412.75</v>
      </c>
      <c r="H90" s="26">
        <v>105536.2109375</v>
      </c>
      <c r="I90" s="26">
        <v>295147.75</v>
      </c>
      <c r="J90" s="26">
        <v>180521.09375</v>
      </c>
      <c r="K90" s="26">
        <v>175690.25</v>
      </c>
      <c r="L90" s="26">
        <v>140454.515625</v>
      </c>
      <c r="M90" s="26">
        <v>139145.296875</v>
      </c>
      <c r="N90" s="26">
        <v>134087.765625</v>
      </c>
      <c r="O90" s="26">
        <v>297004.25</v>
      </c>
      <c r="P90" s="26">
        <v>183805.703125</v>
      </c>
      <c r="Q90" s="26">
        <v>150297.46875</v>
      </c>
      <c r="R90" s="26">
        <v>177743.890625</v>
      </c>
      <c r="S90" s="26">
        <v>170381.40625</v>
      </c>
      <c r="T90" s="26">
        <v>135019.453125</v>
      </c>
      <c r="U90" s="26">
        <v>121177.4765625</v>
      </c>
      <c r="V90" s="26">
        <v>131955.40625</v>
      </c>
      <c r="W90" s="26">
        <v>78328.8515625</v>
      </c>
      <c r="X90" s="26">
        <v>0</v>
      </c>
      <c r="Y90" s="26">
        <v>0</v>
      </c>
      <c r="Z90" s="26">
        <v>0</v>
      </c>
    </row>
    <row r="91" spans="1:26">
      <c r="A91" s="24" t="s">
        <v>2036</v>
      </c>
      <c r="B91" s="24" t="s">
        <v>331</v>
      </c>
      <c r="C91" s="24" t="s">
        <v>3100</v>
      </c>
      <c r="D91" s="26">
        <f t="shared" si="1"/>
        <v>4899427.5</v>
      </c>
      <c r="F91" s="26">
        <v>4899427.5</v>
      </c>
      <c r="G91" s="26">
        <v>4634710.5</v>
      </c>
      <c r="H91" s="26">
        <v>3478925</v>
      </c>
      <c r="I91" s="26">
        <v>4522532</v>
      </c>
      <c r="J91" s="26">
        <v>4075872.25</v>
      </c>
      <c r="K91" s="26">
        <v>3317509.25</v>
      </c>
      <c r="L91" s="26">
        <v>4179674</v>
      </c>
      <c r="M91" s="26">
        <v>3927398.25</v>
      </c>
      <c r="N91" s="26">
        <v>3056932.5</v>
      </c>
      <c r="O91" s="26">
        <v>4252637.5</v>
      </c>
      <c r="P91" s="26">
        <v>4007545</v>
      </c>
      <c r="Q91" s="26">
        <v>3223300</v>
      </c>
      <c r="R91" s="26">
        <v>4096239.5</v>
      </c>
      <c r="S91" s="26">
        <v>3874608</v>
      </c>
      <c r="T91" s="26">
        <v>2972752.5</v>
      </c>
      <c r="U91" s="26">
        <v>4294619.5</v>
      </c>
      <c r="V91" s="26">
        <v>4016542.5</v>
      </c>
      <c r="W91" s="26">
        <v>3181790.75</v>
      </c>
      <c r="X91" s="26">
        <v>0</v>
      </c>
      <c r="Y91" s="26">
        <v>0</v>
      </c>
      <c r="Z91" s="26">
        <v>0</v>
      </c>
    </row>
    <row r="92" spans="1:26">
      <c r="A92" s="24" t="s">
        <v>1208</v>
      </c>
      <c r="B92" s="24" t="s">
        <v>2698</v>
      </c>
      <c r="C92" s="24" t="s">
        <v>3100</v>
      </c>
      <c r="D92" s="26">
        <f t="shared" si="1"/>
        <v>41089764</v>
      </c>
      <c r="F92" s="26">
        <v>38066516</v>
      </c>
      <c r="G92" s="26">
        <v>36682600</v>
      </c>
      <c r="H92" s="26">
        <v>30285700</v>
      </c>
      <c r="I92" s="26">
        <v>40771084</v>
      </c>
      <c r="J92" s="26">
        <v>39702740</v>
      </c>
      <c r="K92" s="26">
        <v>37610668</v>
      </c>
      <c r="L92" s="26">
        <v>37152756</v>
      </c>
      <c r="M92" s="26">
        <v>38022252</v>
      </c>
      <c r="N92" s="26">
        <v>39196756</v>
      </c>
      <c r="O92" s="26">
        <v>38141356</v>
      </c>
      <c r="P92" s="26">
        <v>39607456</v>
      </c>
      <c r="Q92" s="26">
        <v>32842776</v>
      </c>
      <c r="R92" s="26">
        <v>38945260</v>
      </c>
      <c r="S92" s="26">
        <v>41089764</v>
      </c>
      <c r="T92" s="26">
        <v>33642104</v>
      </c>
      <c r="U92" s="26">
        <v>34621076</v>
      </c>
      <c r="V92" s="26">
        <v>38060032</v>
      </c>
      <c r="W92" s="26">
        <v>29265830</v>
      </c>
      <c r="X92" s="26">
        <v>0</v>
      </c>
      <c r="Y92" s="26">
        <v>0</v>
      </c>
      <c r="Z92" s="26">
        <v>0</v>
      </c>
    </row>
    <row r="93" spans="1:26">
      <c r="A93" s="24" t="s">
        <v>1193</v>
      </c>
      <c r="B93" s="24" t="s">
        <v>3110</v>
      </c>
      <c r="C93" s="24" t="s">
        <v>3102</v>
      </c>
      <c r="D93" s="26">
        <f t="shared" si="1"/>
        <v>54538</v>
      </c>
      <c r="F93" s="26">
        <v>40294</v>
      </c>
      <c r="G93" s="26">
        <v>44049</v>
      </c>
      <c r="H93" s="26">
        <v>45795</v>
      </c>
      <c r="I93" s="26">
        <v>48983</v>
      </c>
      <c r="J93" s="26">
        <v>52377</v>
      </c>
      <c r="K93" s="26">
        <v>54538</v>
      </c>
      <c r="L93" s="26">
        <v>45454</v>
      </c>
      <c r="M93" s="26">
        <v>49871</v>
      </c>
      <c r="N93" s="26">
        <v>49306</v>
      </c>
      <c r="O93" s="26">
        <v>45586</v>
      </c>
      <c r="P93" s="26">
        <v>47141</v>
      </c>
      <c r="Q93" s="26">
        <v>47253</v>
      </c>
      <c r="R93" s="26">
        <v>39544</v>
      </c>
      <c r="S93" s="26">
        <v>42197</v>
      </c>
      <c r="T93" s="26">
        <v>42128</v>
      </c>
      <c r="U93" s="26">
        <v>45779</v>
      </c>
      <c r="V93" s="26">
        <v>47069</v>
      </c>
      <c r="W93" s="26">
        <v>49542</v>
      </c>
      <c r="X93" s="26">
        <v>0</v>
      </c>
      <c r="Y93" s="26">
        <v>0</v>
      </c>
      <c r="Z93" s="26">
        <v>0</v>
      </c>
    </row>
    <row r="94" spans="1:26">
      <c r="A94" s="24" t="s">
        <v>2298</v>
      </c>
      <c r="B94" s="24" t="s">
        <v>30</v>
      </c>
      <c r="C94" s="24" t="s">
        <v>3100</v>
      </c>
      <c r="D94" s="26">
        <f t="shared" si="1"/>
        <v>510620.875</v>
      </c>
      <c r="F94" s="26">
        <v>204980.984375</v>
      </c>
      <c r="G94" s="26">
        <v>442294.53125</v>
      </c>
      <c r="H94" s="26">
        <v>144089.453125</v>
      </c>
      <c r="I94" s="26">
        <v>510620.875</v>
      </c>
      <c r="J94" s="26">
        <v>485290.6875</v>
      </c>
      <c r="K94" s="26">
        <v>353658.03125</v>
      </c>
      <c r="L94" s="26">
        <v>417475.15625</v>
      </c>
      <c r="M94" s="26">
        <v>383180.5625</v>
      </c>
      <c r="N94" s="26">
        <v>344093.59375</v>
      </c>
      <c r="O94" s="26">
        <v>425755.5</v>
      </c>
      <c r="P94" s="26">
        <v>379860.78125</v>
      </c>
      <c r="Q94" s="26">
        <v>310429.875</v>
      </c>
      <c r="R94" s="26">
        <v>480783.40625</v>
      </c>
      <c r="S94" s="26">
        <v>446783.5</v>
      </c>
      <c r="T94" s="26">
        <v>330001.5625</v>
      </c>
      <c r="U94" s="26">
        <v>206057.875</v>
      </c>
      <c r="V94" s="26">
        <v>195303.59375</v>
      </c>
      <c r="W94" s="26">
        <v>284467.09375</v>
      </c>
      <c r="X94" s="26">
        <v>0</v>
      </c>
      <c r="Y94" s="26">
        <v>0</v>
      </c>
      <c r="Z94" s="26">
        <v>0</v>
      </c>
    </row>
    <row r="95" spans="1:26">
      <c r="A95" s="24" t="s">
        <v>1200</v>
      </c>
      <c r="B95" s="24" t="s">
        <v>1075</v>
      </c>
      <c r="C95" s="24" t="s">
        <v>3100</v>
      </c>
      <c r="D95" s="26">
        <f t="shared" si="1"/>
        <v>49738176</v>
      </c>
      <c r="F95" s="26">
        <v>49738176</v>
      </c>
      <c r="G95" s="26">
        <v>43712008</v>
      </c>
      <c r="H95" s="26">
        <v>37282676</v>
      </c>
      <c r="I95" s="26">
        <v>45627272</v>
      </c>
      <c r="J95" s="26">
        <v>49510432</v>
      </c>
      <c r="K95" s="26">
        <v>34124932</v>
      </c>
      <c r="L95" s="26">
        <v>47873568</v>
      </c>
      <c r="M95" s="26">
        <v>40770496</v>
      </c>
      <c r="N95" s="26">
        <v>33898464</v>
      </c>
      <c r="O95" s="26">
        <v>43325148</v>
      </c>
      <c r="P95" s="26">
        <v>45350324</v>
      </c>
      <c r="Q95" s="26">
        <v>39666004</v>
      </c>
      <c r="R95" s="26">
        <v>49149468</v>
      </c>
      <c r="S95" s="26">
        <v>47553324</v>
      </c>
      <c r="T95" s="26">
        <v>38578368</v>
      </c>
      <c r="U95" s="26">
        <v>45140868</v>
      </c>
      <c r="V95" s="26">
        <v>39863080</v>
      </c>
      <c r="W95" s="26">
        <v>30605046</v>
      </c>
      <c r="X95" s="26">
        <v>0</v>
      </c>
      <c r="Y95" s="26">
        <v>0</v>
      </c>
      <c r="Z95" s="26">
        <v>0</v>
      </c>
    </row>
    <row r="96" spans="1:26">
      <c r="A96" s="24" t="s">
        <v>2068</v>
      </c>
      <c r="B96" s="24" t="s">
        <v>90</v>
      </c>
      <c r="C96" s="24" t="s">
        <v>3100</v>
      </c>
      <c r="D96" s="26">
        <f t="shared" si="1"/>
        <v>293496.6875</v>
      </c>
      <c r="F96" s="26">
        <v>9280.5966796875</v>
      </c>
      <c r="G96" s="26">
        <v>65810.359375</v>
      </c>
      <c r="H96" s="26">
        <v>18101.763671875</v>
      </c>
      <c r="I96" s="26">
        <v>7265.005859375</v>
      </c>
      <c r="J96" s="26">
        <v>8846.3720703125</v>
      </c>
      <c r="K96" s="26">
        <v>19127.865234375</v>
      </c>
      <c r="L96" s="26">
        <v>293496.6875</v>
      </c>
      <c r="M96" s="26">
        <v>65154.109375</v>
      </c>
      <c r="N96" s="26">
        <v>35815.5546875</v>
      </c>
      <c r="O96" s="26">
        <v>7303.52490234375</v>
      </c>
      <c r="P96" s="26">
        <v>10637.896484375</v>
      </c>
      <c r="Q96" s="26">
        <v>8999.619140625</v>
      </c>
      <c r="R96" s="26">
        <v>6332.41943359375</v>
      </c>
      <c r="S96" s="26">
        <v>7963.31787109375</v>
      </c>
      <c r="T96" s="26">
        <v>8429.9208984375</v>
      </c>
      <c r="U96" s="26">
        <v>9269.84375</v>
      </c>
      <c r="V96" s="26">
        <v>11400.0126953125</v>
      </c>
      <c r="W96" s="26">
        <v>11309.8779296875</v>
      </c>
      <c r="X96" s="26">
        <v>0</v>
      </c>
      <c r="Y96" s="26">
        <v>0</v>
      </c>
      <c r="Z96" s="26">
        <v>0</v>
      </c>
    </row>
    <row r="97" spans="1:26">
      <c r="A97" s="24" t="s">
        <v>724</v>
      </c>
      <c r="B97" s="24" t="s">
        <v>292</v>
      </c>
      <c r="C97" s="24" t="s">
        <v>3102</v>
      </c>
      <c r="D97" s="26">
        <f t="shared" si="1"/>
        <v>25252</v>
      </c>
      <c r="F97" s="26">
        <v>22445</v>
      </c>
      <c r="G97" s="26">
        <v>25206</v>
      </c>
      <c r="H97" s="26">
        <v>25252</v>
      </c>
      <c r="I97" s="26">
        <v>23346</v>
      </c>
      <c r="J97" s="26">
        <v>22601</v>
      </c>
      <c r="K97" s="26">
        <v>24293</v>
      </c>
      <c r="L97" s="26">
        <v>20549</v>
      </c>
      <c r="M97" s="26">
        <v>22754</v>
      </c>
      <c r="N97" s="26">
        <v>22895</v>
      </c>
      <c r="O97" s="26">
        <v>20417</v>
      </c>
      <c r="P97" s="26">
        <v>21433</v>
      </c>
      <c r="Q97" s="26">
        <v>21845</v>
      </c>
      <c r="R97" s="26">
        <v>22721</v>
      </c>
      <c r="S97" s="26">
        <v>24233</v>
      </c>
      <c r="T97" s="26">
        <v>24370</v>
      </c>
      <c r="U97" s="26">
        <v>21300</v>
      </c>
      <c r="V97" s="26">
        <v>23122</v>
      </c>
      <c r="W97" s="26">
        <v>24038</v>
      </c>
      <c r="X97" s="26">
        <v>0</v>
      </c>
      <c r="Y97" s="26">
        <v>0</v>
      </c>
      <c r="Z97" s="26">
        <v>0</v>
      </c>
    </row>
    <row r="98" spans="1:26">
      <c r="A98" s="24" t="s">
        <v>1176</v>
      </c>
      <c r="B98" s="24" t="s">
        <v>1169</v>
      </c>
      <c r="C98" s="24" t="s">
        <v>3102</v>
      </c>
      <c r="D98" s="26">
        <f t="shared" si="1"/>
        <v>4468</v>
      </c>
      <c r="F98" s="26">
        <v>3861</v>
      </c>
      <c r="G98" s="26">
        <v>3476</v>
      </c>
      <c r="H98" s="26">
        <v>3350</v>
      </c>
      <c r="I98" s="26">
        <v>3133</v>
      </c>
      <c r="J98" s="26">
        <v>3029</v>
      </c>
      <c r="K98" s="26">
        <v>3644</v>
      </c>
      <c r="L98" s="26">
        <v>2775</v>
      </c>
      <c r="M98" s="26">
        <v>3013</v>
      </c>
      <c r="N98" s="26">
        <v>3011</v>
      </c>
      <c r="O98" s="26">
        <v>3440</v>
      </c>
      <c r="P98" s="26">
        <v>3078</v>
      </c>
      <c r="Q98" s="26">
        <v>3560</v>
      </c>
      <c r="R98" s="26">
        <v>3169</v>
      </c>
      <c r="S98" s="26">
        <v>4002</v>
      </c>
      <c r="T98" s="26">
        <v>3128</v>
      </c>
      <c r="U98" s="26">
        <v>4468</v>
      </c>
      <c r="V98" s="26">
        <v>4458</v>
      </c>
      <c r="W98" s="26">
        <v>4437</v>
      </c>
      <c r="X98" s="26">
        <v>0</v>
      </c>
      <c r="Y98" s="26">
        <v>0</v>
      </c>
      <c r="Z98" s="26">
        <v>0</v>
      </c>
    </row>
    <row r="99" spans="1:26">
      <c r="A99" s="24" t="s">
        <v>2203</v>
      </c>
      <c r="B99" s="24" t="s">
        <v>2700</v>
      </c>
      <c r="C99" s="24" t="s">
        <v>3100</v>
      </c>
      <c r="D99" s="26">
        <f t="shared" si="1"/>
        <v>202919.703125</v>
      </c>
      <c r="F99" s="26">
        <v>98994.453125</v>
      </c>
      <c r="G99" s="26">
        <v>96182.609375</v>
      </c>
      <c r="H99" s="26">
        <v>67987.8671875</v>
      </c>
      <c r="I99" s="26">
        <v>10774.158203125</v>
      </c>
      <c r="J99" s="26">
        <v>7642.8232421875</v>
      </c>
      <c r="K99" s="26">
        <v>8438.73046875</v>
      </c>
      <c r="L99" s="26">
        <v>12463.7548828125</v>
      </c>
      <c r="M99" s="26">
        <v>13520.162109375</v>
      </c>
      <c r="N99" s="26">
        <v>53471.92578125</v>
      </c>
      <c r="O99" s="26">
        <v>176781.96875</v>
      </c>
      <c r="P99" s="26">
        <v>78591.0390625</v>
      </c>
      <c r="Q99" s="26">
        <v>22273.38671875</v>
      </c>
      <c r="R99" s="26">
        <v>9821.6904296875</v>
      </c>
      <c r="S99" s="26">
        <v>141558.265625</v>
      </c>
      <c r="T99" s="26">
        <v>48484.56640625</v>
      </c>
      <c r="U99" s="26">
        <v>33498.56640625</v>
      </c>
      <c r="V99" s="26">
        <v>78654.828125</v>
      </c>
      <c r="W99" s="26">
        <v>202919.703125</v>
      </c>
      <c r="X99" s="26">
        <v>0</v>
      </c>
      <c r="Y99" s="26">
        <v>0</v>
      </c>
      <c r="Z99" s="26">
        <v>0</v>
      </c>
    </row>
    <row r="100" spans="1:26">
      <c r="A100" s="24" t="s">
        <v>2065</v>
      </c>
      <c r="B100" s="24" t="s">
        <v>122</v>
      </c>
      <c r="C100" s="24" t="s">
        <v>3100</v>
      </c>
      <c r="D100" s="26">
        <f t="shared" si="1"/>
        <v>170278.578125</v>
      </c>
      <c r="F100" s="26">
        <v>45722.00390625</v>
      </c>
      <c r="G100" s="26">
        <v>42635.87890625</v>
      </c>
      <c r="H100" s="26">
        <v>31995.84765625</v>
      </c>
      <c r="I100" s="26">
        <v>53965.21875</v>
      </c>
      <c r="J100" s="26">
        <v>47567.51171875</v>
      </c>
      <c r="K100" s="26">
        <v>36565.5546875</v>
      </c>
      <c r="L100" s="26">
        <v>55547.41796875</v>
      </c>
      <c r="M100" s="26">
        <v>41345.5859375</v>
      </c>
      <c r="N100" s="26">
        <v>82752.0234375</v>
      </c>
      <c r="O100" s="26">
        <v>52725.36328125</v>
      </c>
      <c r="P100" s="26">
        <v>54635.31640625</v>
      </c>
      <c r="Q100" s="26">
        <v>36984.8515625</v>
      </c>
      <c r="R100" s="26">
        <v>170278.578125</v>
      </c>
      <c r="S100" s="26">
        <v>94652.2578125</v>
      </c>
      <c r="T100" s="26">
        <v>145325.15625</v>
      </c>
      <c r="U100" s="26">
        <v>46308.92578125</v>
      </c>
      <c r="V100" s="26">
        <v>49433.66796875</v>
      </c>
      <c r="W100" s="26">
        <v>136430.703125</v>
      </c>
      <c r="X100" s="26">
        <v>26533.67578125</v>
      </c>
      <c r="Y100" s="26">
        <v>23543.873046875</v>
      </c>
      <c r="Z100" s="26">
        <v>26402.181640625</v>
      </c>
    </row>
    <row r="101" spans="1:26">
      <c r="A101" s="24" t="s">
        <v>1188</v>
      </c>
      <c r="B101" s="24" t="s">
        <v>767</v>
      </c>
      <c r="C101" s="24" t="s">
        <v>3102</v>
      </c>
      <c r="D101" s="26">
        <f t="shared" si="1"/>
        <v>3261</v>
      </c>
      <c r="F101" s="26">
        <v>1451</v>
      </c>
      <c r="G101" s="26">
        <v>1740</v>
      </c>
      <c r="H101" s="26">
        <v>1734</v>
      </c>
      <c r="I101" s="26">
        <v>1598</v>
      </c>
      <c r="J101" s="26">
        <v>1729</v>
      </c>
      <c r="K101" s="26">
        <v>1733</v>
      </c>
      <c r="L101" s="26">
        <v>1422</v>
      </c>
      <c r="M101" s="26">
        <v>1684</v>
      </c>
      <c r="N101" s="26">
        <v>1793</v>
      </c>
      <c r="O101" s="26">
        <v>1927</v>
      </c>
      <c r="P101" s="26">
        <v>1926</v>
      </c>
      <c r="Q101" s="26">
        <v>1845</v>
      </c>
      <c r="R101" s="26">
        <v>2073</v>
      </c>
      <c r="S101" s="26">
        <v>2077</v>
      </c>
      <c r="T101" s="26">
        <v>2011</v>
      </c>
      <c r="U101" s="26">
        <v>3051</v>
      </c>
      <c r="V101" s="26">
        <v>3088</v>
      </c>
      <c r="W101" s="26">
        <v>3261</v>
      </c>
      <c r="X101" s="26">
        <v>0</v>
      </c>
      <c r="Y101" s="26">
        <v>0</v>
      </c>
      <c r="Z101" s="26">
        <v>0</v>
      </c>
    </row>
    <row r="102" spans="1:26">
      <c r="A102" s="24" t="s">
        <v>2088</v>
      </c>
      <c r="B102" s="24" t="s">
        <v>519</v>
      </c>
      <c r="C102" s="24" t="s">
        <v>3100</v>
      </c>
      <c r="D102" s="26">
        <f t="shared" si="1"/>
        <v>9171.5576171875</v>
      </c>
      <c r="F102" s="26">
        <v>4431.40673828125</v>
      </c>
      <c r="G102" s="26">
        <v>3630.49829101563</v>
      </c>
      <c r="H102" s="26">
        <v>3703.90380859375</v>
      </c>
      <c r="I102" s="26">
        <v>7104.47265625</v>
      </c>
      <c r="J102" s="26">
        <v>9171.5576171875</v>
      </c>
      <c r="K102" s="26">
        <v>8198.212890625</v>
      </c>
      <c r="L102" s="26">
        <v>4212.67724609375</v>
      </c>
      <c r="M102" s="26">
        <v>3562.14697265625</v>
      </c>
      <c r="N102" s="26">
        <v>4044.32836914063</v>
      </c>
      <c r="O102" s="26">
        <v>3498.38842773438</v>
      </c>
      <c r="P102" s="26">
        <v>6515.0986328125</v>
      </c>
      <c r="Q102" s="26">
        <v>5020.43701171875</v>
      </c>
      <c r="R102" s="26">
        <v>0</v>
      </c>
      <c r="S102" s="26">
        <v>0</v>
      </c>
      <c r="T102" s="26">
        <v>0</v>
      </c>
      <c r="U102" s="26">
        <v>3254.46826171875</v>
      </c>
      <c r="V102" s="26">
        <v>5233.8642578125</v>
      </c>
      <c r="W102" s="26">
        <v>3728.20483398438</v>
      </c>
      <c r="X102" s="26">
        <v>0</v>
      </c>
      <c r="Y102" s="26">
        <v>0</v>
      </c>
      <c r="Z102" s="26">
        <v>0</v>
      </c>
    </row>
    <row r="103" spans="1:26">
      <c r="A103" s="24" t="s">
        <v>2584</v>
      </c>
      <c r="B103" s="24" t="s">
        <v>400</v>
      </c>
      <c r="C103" s="24" t="s">
        <v>3100</v>
      </c>
      <c r="D103" s="26">
        <f t="shared" si="1"/>
        <v>1203886.125</v>
      </c>
      <c r="F103" s="26">
        <v>184801.546875</v>
      </c>
      <c r="G103" s="26">
        <v>144105.765625</v>
      </c>
      <c r="H103" s="26">
        <v>188686.21875</v>
      </c>
      <c r="I103" s="26">
        <v>238716.53125</v>
      </c>
      <c r="J103" s="26">
        <v>233389.859375</v>
      </c>
      <c r="K103" s="26">
        <v>232765.578125</v>
      </c>
      <c r="L103" s="26">
        <v>285981.625</v>
      </c>
      <c r="M103" s="26">
        <v>153850.125</v>
      </c>
      <c r="N103" s="26">
        <v>156045.71875</v>
      </c>
      <c r="O103" s="26">
        <v>187605.75</v>
      </c>
      <c r="P103" s="26">
        <v>221302.40625</v>
      </c>
      <c r="Q103" s="26">
        <v>203845.28125</v>
      </c>
      <c r="R103" s="26">
        <v>239961.75</v>
      </c>
      <c r="S103" s="26">
        <v>268235.125</v>
      </c>
      <c r="T103" s="26">
        <v>1203886.125</v>
      </c>
      <c r="U103" s="26">
        <v>153525.625</v>
      </c>
      <c r="V103" s="26">
        <v>186673.6875</v>
      </c>
      <c r="W103" s="26">
        <v>6921.9033203125</v>
      </c>
      <c r="X103" s="26">
        <v>0</v>
      </c>
      <c r="Y103" s="26">
        <v>0</v>
      </c>
      <c r="Z103" s="26">
        <v>0</v>
      </c>
    </row>
    <row r="104" spans="1:26">
      <c r="A104" s="24" t="s">
        <v>2586</v>
      </c>
      <c r="B104" s="24" t="s">
        <v>688</v>
      </c>
      <c r="C104" s="24" t="s">
        <v>3100</v>
      </c>
      <c r="D104" s="26">
        <f t="shared" si="1"/>
        <v>78791.0390625</v>
      </c>
      <c r="F104" s="26">
        <v>22363.806640625</v>
      </c>
      <c r="G104" s="26">
        <v>12034.5849609375</v>
      </c>
      <c r="H104" s="26">
        <v>33839.82421875</v>
      </c>
      <c r="I104" s="26">
        <v>3414.5439453125</v>
      </c>
      <c r="J104" s="26">
        <v>2630.71411132813</v>
      </c>
      <c r="K104" s="26">
        <v>2963.31396484375</v>
      </c>
      <c r="L104" s="26">
        <v>5530.62255859375</v>
      </c>
      <c r="M104" s="26">
        <v>5973.7001953125</v>
      </c>
      <c r="N104" s="26">
        <v>5655.42919921875</v>
      </c>
      <c r="O104" s="26">
        <v>24565.107421875</v>
      </c>
      <c r="P104" s="26">
        <v>6474.5234375</v>
      </c>
      <c r="Q104" s="26">
        <v>20286.78515625</v>
      </c>
      <c r="R104" s="26">
        <v>3313.70922851563</v>
      </c>
      <c r="S104" s="26">
        <v>2901.93188476563</v>
      </c>
      <c r="T104" s="26">
        <v>7381.1259765625</v>
      </c>
      <c r="U104" s="26">
        <v>26938.388671875</v>
      </c>
      <c r="V104" s="26">
        <v>35067.05859375</v>
      </c>
      <c r="W104" s="26">
        <v>78791.0390625</v>
      </c>
      <c r="X104" s="26">
        <v>0</v>
      </c>
      <c r="Y104" s="26">
        <v>0</v>
      </c>
      <c r="Z104" s="26">
        <v>0</v>
      </c>
    </row>
    <row r="105" spans="1:26">
      <c r="A105" s="24" t="s">
        <v>1201</v>
      </c>
      <c r="B105" s="24" t="s">
        <v>730</v>
      </c>
      <c r="C105" s="24" t="s">
        <v>3100</v>
      </c>
      <c r="D105" s="26">
        <f t="shared" si="1"/>
        <v>2719551</v>
      </c>
      <c r="F105" s="26">
        <v>2265254.5</v>
      </c>
      <c r="G105" s="26">
        <v>2460879.5</v>
      </c>
      <c r="H105" s="26">
        <v>1936097.875</v>
      </c>
      <c r="I105" s="26">
        <v>2719551</v>
      </c>
      <c r="J105" s="26">
        <v>2524034.75</v>
      </c>
      <c r="K105" s="26">
        <v>1793867.25</v>
      </c>
      <c r="L105" s="26">
        <v>2611793.75</v>
      </c>
      <c r="M105" s="26">
        <v>2434969</v>
      </c>
      <c r="N105" s="26">
        <v>2069887.75</v>
      </c>
      <c r="O105" s="26">
        <v>2355143.5</v>
      </c>
      <c r="P105" s="26">
        <v>2310268.5</v>
      </c>
      <c r="Q105" s="26">
        <v>1943351.625</v>
      </c>
      <c r="R105" s="26">
        <v>2321878.5</v>
      </c>
      <c r="S105" s="26">
        <v>2343952.25</v>
      </c>
      <c r="T105" s="26">
        <v>1818107.875</v>
      </c>
      <c r="U105" s="26">
        <v>2360367</v>
      </c>
      <c r="V105" s="26">
        <v>2109116</v>
      </c>
      <c r="W105" s="26">
        <v>1709186.75</v>
      </c>
      <c r="X105" s="26">
        <v>50560.1953125</v>
      </c>
      <c r="Y105" s="26">
        <v>37860.86328125</v>
      </c>
      <c r="Z105" s="26">
        <v>32125.67578125</v>
      </c>
    </row>
    <row r="106" spans="1:26">
      <c r="A106" s="24" t="s">
        <v>2147</v>
      </c>
      <c r="B106" s="24" t="s">
        <v>351</v>
      </c>
      <c r="C106" s="24" t="s">
        <v>3100</v>
      </c>
      <c r="D106" s="26">
        <f t="shared" si="1"/>
        <v>391051.25</v>
      </c>
      <c r="F106" s="26">
        <v>218096.5</v>
      </c>
      <c r="G106" s="26">
        <v>299915.03125</v>
      </c>
      <c r="H106" s="26">
        <v>236329.828125</v>
      </c>
      <c r="I106" s="26">
        <v>282905.71875</v>
      </c>
      <c r="J106" s="26">
        <v>253527</v>
      </c>
      <c r="K106" s="26">
        <v>210340.984375</v>
      </c>
      <c r="L106" s="26">
        <v>268314.84375</v>
      </c>
      <c r="M106" s="26">
        <v>273992.3125</v>
      </c>
      <c r="N106" s="26">
        <v>261012.546875</v>
      </c>
      <c r="O106" s="26">
        <v>290400.5625</v>
      </c>
      <c r="P106" s="26">
        <v>246088.3125</v>
      </c>
      <c r="Q106" s="26">
        <v>249390.609375</v>
      </c>
      <c r="R106" s="26">
        <v>296851</v>
      </c>
      <c r="S106" s="26">
        <v>194363.84375</v>
      </c>
      <c r="T106" s="26">
        <v>320050.15625</v>
      </c>
      <c r="U106" s="26">
        <v>391051.25</v>
      </c>
      <c r="V106" s="26">
        <v>312107.09375</v>
      </c>
      <c r="W106" s="26">
        <v>382268.84375</v>
      </c>
      <c r="X106" s="26">
        <v>0</v>
      </c>
      <c r="Y106" s="26">
        <v>0</v>
      </c>
      <c r="Z106" s="26">
        <v>0</v>
      </c>
    </row>
    <row r="107" spans="1:26">
      <c r="A107" s="24" t="s">
        <v>712</v>
      </c>
      <c r="B107" s="24" t="s">
        <v>59</v>
      </c>
      <c r="C107" s="24" t="s">
        <v>3102</v>
      </c>
      <c r="D107" s="26">
        <f t="shared" si="1"/>
        <v>23996</v>
      </c>
      <c r="F107" s="26">
        <v>20425</v>
      </c>
      <c r="G107" s="26">
        <v>20722</v>
      </c>
      <c r="H107" s="26">
        <v>22507</v>
      </c>
      <c r="I107" s="26">
        <v>21101</v>
      </c>
      <c r="J107" s="26">
        <v>21069</v>
      </c>
      <c r="K107" s="26">
        <v>23925</v>
      </c>
      <c r="L107" s="26">
        <v>19530</v>
      </c>
      <c r="M107" s="26">
        <v>23586</v>
      </c>
      <c r="N107" s="26">
        <v>21557</v>
      </c>
      <c r="O107" s="26">
        <v>20191</v>
      </c>
      <c r="P107" s="26">
        <v>21045</v>
      </c>
      <c r="Q107" s="26">
        <v>22527</v>
      </c>
      <c r="R107" s="26">
        <v>22193</v>
      </c>
      <c r="S107" s="26">
        <v>23996</v>
      </c>
      <c r="T107" s="26">
        <v>22477</v>
      </c>
      <c r="U107" s="26">
        <v>21626</v>
      </c>
      <c r="V107" s="26">
        <v>21948</v>
      </c>
      <c r="W107" s="26">
        <v>21407</v>
      </c>
      <c r="X107" s="26">
        <v>0</v>
      </c>
      <c r="Y107" s="26">
        <v>0</v>
      </c>
      <c r="Z107" s="26">
        <v>0</v>
      </c>
    </row>
    <row r="108" spans="1:26">
      <c r="A108" s="24" t="s">
        <v>727</v>
      </c>
      <c r="B108" s="24" t="s">
        <v>423</v>
      </c>
      <c r="C108" s="24" t="s">
        <v>3102</v>
      </c>
      <c r="D108" s="26">
        <f t="shared" si="1"/>
        <v>12013</v>
      </c>
      <c r="F108" s="26">
        <v>4479</v>
      </c>
      <c r="G108" s="26">
        <v>4694</v>
      </c>
      <c r="H108" s="26">
        <v>4687</v>
      </c>
      <c r="I108" s="26">
        <v>8744</v>
      </c>
      <c r="J108" s="26">
        <v>7208</v>
      </c>
      <c r="K108" s="26">
        <v>7346</v>
      </c>
      <c r="L108" s="26">
        <v>4431</v>
      </c>
      <c r="M108" s="26">
        <v>5049</v>
      </c>
      <c r="N108" s="26">
        <v>4910</v>
      </c>
      <c r="O108" s="26">
        <v>6805</v>
      </c>
      <c r="P108" s="26">
        <v>7757</v>
      </c>
      <c r="Q108" s="26">
        <v>6971</v>
      </c>
      <c r="R108" s="26">
        <v>8235</v>
      </c>
      <c r="S108" s="26">
        <v>8183</v>
      </c>
      <c r="T108" s="26">
        <v>8357</v>
      </c>
      <c r="U108" s="26">
        <v>7111</v>
      </c>
      <c r="V108" s="26">
        <v>6594</v>
      </c>
      <c r="W108" s="26">
        <v>12013</v>
      </c>
      <c r="X108" s="26">
        <v>0</v>
      </c>
      <c r="Y108" s="26">
        <v>0</v>
      </c>
      <c r="Z108" s="26">
        <v>0</v>
      </c>
    </row>
    <row r="109" spans="1:26">
      <c r="A109" s="24" t="s">
        <v>1960</v>
      </c>
      <c r="B109" s="24" t="s">
        <v>302</v>
      </c>
      <c r="C109" s="24" t="s">
        <v>3102</v>
      </c>
      <c r="D109" s="26">
        <f t="shared" si="1"/>
        <v>25166</v>
      </c>
      <c r="F109" s="26">
        <v>16112</v>
      </c>
      <c r="G109" s="26">
        <v>21551</v>
      </c>
      <c r="H109" s="26">
        <v>23112</v>
      </c>
      <c r="I109" s="26">
        <v>18715</v>
      </c>
      <c r="J109" s="26">
        <v>21768</v>
      </c>
      <c r="K109" s="26">
        <v>22562</v>
      </c>
      <c r="L109" s="26">
        <v>23714</v>
      </c>
      <c r="M109" s="26">
        <v>23866</v>
      </c>
      <c r="N109" s="26">
        <v>22847</v>
      </c>
      <c r="O109" s="26">
        <v>25048</v>
      </c>
      <c r="P109" s="26">
        <v>25166</v>
      </c>
      <c r="Q109" s="26">
        <v>18588</v>
      </c>
      <c r="R109" s="26">
        <v>25062</v>
      </c>
      <c r="S109" s="26">
        <v>24651</v>
      </c>
      <c r="T109" s="26">
        <v>24678</v>
      </c>
      <c r="U109" s="26">
        <v>24060</v>
      </c>
      <c r="V109" s="26">
        <v>22322</v>
      </c>
      <c r="W109" s="26">
        <v>24921</v>
      </c>
      <c r="X109" s="26">
        <v>0</v>
      </c>
      <c r="Y109" s="26">
        <v>0</v>
      </c>
      <c r="Z109" s="26">
        <v>0</v>
      </c>
    </row>
    <row r="110" spans="1:26">
      <c r="A110" s="24" t="s">
        <v>2097</v>
      </c>
      <c r="B110" s="24" t="s">
        <v>540</v>
      </c>
      <c r="C110" s="24" t="s">
        <v>3100</v>
      </c>
      <c r="D110" s="26">
        <f t="shared" si="1"/>
        <v>2322152.25</v>
      </c>
      <c r="F110" s="26">
        <v>1667943.25</v>
      </c>
      <c r="G110" s="26">
        <v>1679220</v>
      </c>
      <c r="H110" s="26">
        <v>1399845.375</v>
      </c>
      <c r="I110" s="26">
        <v>1713107.875</v>
      </c>
      <c r="J110" s="26">
        <v>1826655.625</v>
      </c>
      <c r="K110" s="26">
        <v>1489836.125</v>
      </c>
      <c r="L110" s="26">
        <v>2039088.25</v>
      </c>
      <c r="M110" s="26">
        <v>2011002.875</v>
      </c>
      <c r="N110" s="26">
        <v>1858149.5</v>
      </c>
      <c r="O110" s="26">
        <v>1766000.125</v>
      </c>
      <c r="P110" s="26">
        <v>1734064.75</v>
      </c>
      <c r="Q110" s="26">
        <v>1368840.625</v>
      </c>
      <c r="R110" s="26">
        <v>1992803.375</v>
      </c>
      <c r="S110" s="26">
        <v>1713358.5</v>
      </c>
      <c r="T110" s="26">
        <v>1528790.75</v>
      </c>
      <c r="U110" s="26">
        <v>2322152.25</v>
      </c>
      <c r="V110" s="26">
        <v>2043466.875</v>
      </c>
      <c r="W110" s="26">
        <v>1909428.625</v>
      </c>
      <c r="X110" s="26">
        <v>0</v>
      </c>
      <c r="Y110" s="26">
        <v>0</v>
      </c>
      <c r="Z110" s="26">
        <v>0</v>
      </c>
    </row>
    <row r="111" spans="1:26">
      <c r="A111" s="24" t="s">
        <v>2062</v>
      </c>
      <c r="B111" s="24" t="s">
        <v>74</v>
      </c>
      <c r="C111" s="24" t="s">
        <v>3100</v>
      </c>
      <c r="D111" s="26">
        <f t="shared" si="1"/>
        <v>1019493.125</v>
      </c>
      <c r="F111" s="26">
        <v>809781.4375</v>
      </c>
      <c r="G111" s="26">
        <v>722572.5</v>
      </c>
      <c r="H111" s="26">
        <v>586125.3125</v>
      </c>
      <c r="I111" s="26">
        <v>689768.6875</v>
      </c>
      <c r="J111" s="26">
        <v>661983.25</v>
      </c>
      <c r="K111" s="26">
        <v>657168.5</v>
      </c>
      <c r="L111" s="26">
        <v>850860.5</v>
      </c>
      <c r="M111" s="26">
        <v>968830.5</v>
      </c>
      <c r="N111" s="26">
        <v>758552.4375</v>
      </c>
      <c r="O111" s="26">
        <v>729791.4375</v>
      </c>
      <c r="P111" s="26">
        <v>795018.3125</v>
      </c>
      <c r="Q111" s="26">
        <v>583609.125</v>
      </c>
      <c r="R111" s="26">
        <v>726545.8125</v>
      </c>
      <c r="S111" s="26">
        <v>1019493.125</v>
      </c>
      <c r="T111" s="26">
        <v>625261.6875</v>
      </c>
      <c r="U111" s="26">
        <v>702701.5</v>
      </c>
      <c r="V111" s="26">
        <v>705473.3125</v>
      </c>
      <c r="W111" s="26">
        <v>820820.75</v>
      </c>
      <c r="X111" s="26">
        <v>0</v>
      </c>
      <c r="Y111" s="26">
        <v>0</v>
      </c>
      <c r="Z111" s="26">
        <v>0</v>
      </c>
    </row>
    <row r="112" spans="1:26">
      <c r="A112" s="24" t="s">
        <v>1203</v>
      </c>
      <c r="B112" s="24" t="s">
        <v>1074</v>
      </c>
      <c r="C112" s="24" t="s">
        <v>3100</v>
      </c>
      <c r="D112" s="26">
        <f t="shared" si="1"/>
        <v>4017566.75</v>
      </c>
      <c r="F112" s="26">
        <v>3143629.5</v>
      </c>
      <c r="G112" s="26">
        <v>3579086</v>
      </c>
      <c r="H112" s="26">
        <v>2518282</v>
      </c>
      <c r="I112" s="26">
        <v>2784566</v>
      </c>
      <c r="J112" s="26">
        <v>2965123.5</v>
      </c>
      <c r="K112" s="26">
        <v>2088536.625</v>
      </c>
      <c r="L112" s="26">
        <v>4017566.75</v>
      </c>
      <c r="M112" s="26">
        <v>3361280.75</v>
      </c>
      <c r="N112" s="26">
        <v>2478850.5</v>
      </c>
      <c r="O112" s="26">
        <v>2931340.75</v>
      </c>
      <c r="P112" s="26">
        <v>3318715</v>
      </c>
      <c r="Q112" s="26">
        <v>2430258</v>
      </c>
      <c r="R112" s="26">
        <v>3092191</v>
      </c>
      <c r="S112" s="26">
        <v>2674029.25</v>
      </c>
      <c r="T112" s="26">
        <v>2425616.25</v>
      </c>
      <c r="U112" s="26">
        <v>2524563.75</v>
      </c>
      <c r="V112" s="26">
        <v>2640863.5</v>
      </c>
      <c r="W112" s="26">
        <v>2016217.125</v>
      </c>
      <c r="X112" s="26">
        <v>0</v>
      </c>
      <c r="Y112" s="26">
        <v>0</v>
      </c>
      <c r="Z112" s="26">
        <v>0</v>
      </c>
    </row>
    <row r="113" spans="1:26">
      <c r="A113" s="24" t="s">
        <v>709</v>
      </c>
      <c r="B113" s="24" t="s">
        <v>50</v>
      </c>
      <c r="C113" s="24" t="s">
        <v>3100</v>
      </c>
      <c r="D113" s="26">
        <f t="shared" si="1"/>
        <v>11678.8466796875</v>
      </c>
      <c r="F113" s="26">
        <v>6015.81298828125</v>
      </c>
      <c r="G113" s="26">
        <v>3726.28735351563</v>
      </c>
      <c r="H113" s="26">
        <v>3397.08447265625</v>
      </c>
      <c r="I113" s="26">
        <v>4053.53540039063</v>
      </c>
      <c r="J113" s="26">
        <v>11678.8466796875</v>
      </c>
      <c r="K113" s="26">
        <v>2707.34887695313</v>
      </c>
      <c r="L113" s="26">
        <v>6069.9248046875</v>
      </c>
      <c r="M113" s="26">
        <v>3552.9990234375</v>
      </c>
      <c r="N113" s="26">
        <v>3031.30078125</v>
      </c>
      <c r="O113" s="26">
        <v>4453.3583984375</v>
      </c>
      <c r="P113" s="26">
        <v>3617.673828125</v>
      </c>
      <c r="Q113" s="26">
        <v>4250.0234375</v>
      </c>
      <c r="R113" s="26">
        <v>4438.27001953125</v>
      </c>
      <c r="S113" s="26">
        <v>2677.10278320313</v>
      </c>
      <c r="T113" s="26">
        <v>4527.81298828125</v>
      </c>
      <c r="U113" s="26">
        <v>6076.46533203125</v>
      </c>
      <c r="V113" s="26">
        <v>4069.38623046875</v>
      </c>
      <c r="W113" s="26">
        <v>2360.24829101563</v>
      </c>
      <c r="X113" s="26">
        <v>0</v>
      </c>
      <c r="Y113" s="26">
        <v>0</v>
      </c>
      <c r="Z113" s="26">
        <v>0</v>
      </c>
    </row>
    <row r="114" spans="1:26">
      <c r="A114" s="24" t="s">
        <v>2282</v>
      </c>
      <c r="B114" s="24" t="s">
        <v>2702</v>
      </c>
      <c r="C114" s="24" t="s">
        <v>3100</v>
      </c>
      <c r="D114" s="26">
        <f t="shared" si="1"/>
        <v>264474.78125</v>
      </c>
      <c r="F114" s="26">
        <v>264474.78125</v>
      </c>
      <c r="G114" s="26">
        <v>235497.046875</v>
      </c>
      <c r="H114" s="26">
        <v>241076.25</v>
      </c>
      <c r="I114" s="26">
        <v>240698.390625</v>
      </c>
      <c r="J114" s="26">
        <v>207993.15625</v>
      </c>
      <c r="K114" s="26">
        <v>225814.796875</v>
      </c>
      <c r="L114" s="26">
        <v>252974.6875</v>
      </c>
      <c r="M114" s="26">
        <v>198918.796875</v>
      </c>
      <c r="N114" s="26">
        <v>202901.84375</v>
      </c>
      <c r="O114" s="26">
        <v>224207.40625</v>
      </c>
      <c r="P114" s="26">
        <v>236711.640625</v>
      </c>
      <c r="Q114" s="26">
        <v>221340.09375</v>
      </c>
      <c r="R114" s="26">
        <v>223874.859375</v>
      </c>
      <c r="S114" s="26">
        <v>186791.921875</v>
      </c>
      <c r="T114" s="26">
        <v>188065.625</v>
      </c>
      <c r="U114" s="26">
        <v>252319.96875</v>
      </c>
      <c r="V114" s="26">
        <v>260341.671875</v>
      </c>
      <c r="W114" s="26">
        <v>193918.828125</v>
      </c>
      <c r="X114" s="26">
        <v>0</v>
      </c>
      <c r="Y114" s="26">
        <v>0</v>
      </c>
      <c r="Z114" s="26">
        <v>0</v>
      </c>
    </row>
    <row r="115" spans="1:26">
      <c r="A115" s="24" t="s">
        <v>2108</v>
      </c>
      <c r="B115" s="24" t="s">
        <v>658</v>
      </c>
      <c r="C115" s="24" t="s">
        <v>3100</v>
      </c>
      <c r="D115" s="26">
        <f t="shared" si="1"/>
        <v>1153616.25</v>
      </c>
      <c r="F115" s="26">
        <v>1076580.125</v>
      </c>
      <c r="G115" s="26">
        <v>1059646.875</v>
      </c>
      <c r="H115" s="26">
        <v>1012834.5625</v>
      </c>
      <c r="I115" s="26">
        <v>892492.3125</v>
      </c>
      <c r="J115" s="26">
        <v>916397.75</v>
      </c>
      <c r="K115" s="26">
        <v>779537.3125</v>
      </c>
      <c r="L115" s="26">
        <v>1107575.5</v>
      </c>
      <c r="M115" s="26">
        <v>1129690.125</v>
      </c>
      <c r="N115" s="26">
        <v>899697.3125</v>
      </c>
      <c r="O115" s="26">
        <v>701580.0625</v>
      </c>
      <c r="P115" s="26">
        <v>883035.0625</v>
      </c>
      <c r="Q115" s="26">
        <v>917409.9375</v>
      </c>
      <c r="R115" s="26">
        <v>1036779.125</v>
      </c>
      <c r="S115" s="26">
        <v>976297.25</v>
      </c>
      <c r="T115" s="26">
        <v>800926.5</v>
      </c>
      <c r="U115" s="26">
        <v>1153616.25</v>
      </c>
      <c r="V115" s="26">
        <v>1094909.75</v>
      </c>
      <c r="W115" s="26">
        <v>1095858.75</v>
      </c>
      <c r="X115" s="26">
        <v>0</v>
      </c>
      <c r="Y115" s="26">
        <v>0</v>
      </c>
      <c r="Z115" s="26">
        <v>0</v>
      </c>
    </row>
    <row r="116" spans="1:26">
      <c r="A116" s="24" t="s">
        <v>1216</v>
      </c>
      <c r="B116" s="24" t="s">
        <v>2704</v>
      </c>
      <c r="C116" s="24" t="s">
        <v>3100</v>
      </c>
      <c r="D116" s="26">
        <f t="shared" si="1"/>
        <v>8687214</v>
      </c>
      <c r="F116" s="26">
        <v>6176339.5</v>
      </c>
      <c r="G116" s="26">
        <v>6983591</v>
      </c>
      <c r="H116" s="26">
        <v>7887490</v>
      </c>
      <c r="I116" s="26">
        <v>6883558</v>
      </c>
      <c r="J116" s="26">
        <v>6711392</v>
      </c>
      <c r="K116" s="26">
        <v>8315623.5</v>
      </c>
      <c r="L116" s="26">
        <v>7541224.5</v>
      </c>
      <c r="M116" s="26">
        <v>7135467.5</v>
      </c>
      <c r="N116" s="26">
        <v>8002861.5</v>
      </c>
      <c r="O116" s="26">
        <v>6113037</v>
      </c>
      <c r="P116" s="26">
        <v>6985089.5</v>
      </c>
      <c r="Q116" s="26">
        <v>7978103</v>
      </c>
      <c r="R116" s="26">
        <v>8629171</v>
      </c>
      <c r="S116" s="26">
        <v>7768427</v>
      </c>
      <c r="T116" s="26">
        <v>8687214</v>
      </c>
      <c r="U116" s="26">
        <v>7690009</v>
      </c>
      <c r="V116" s="26">
        <v>6876499.5</v>
      </c>
      <c r="W116" s="26">
        <v>8195180.5</v>
      </c>
      <c r="X116" s="26">
        <v>0</v>
      </c>
      <c r="Y116" s="26">
        <v>0</v>
      </c>
      <c r="Z116" s="26">
        <v>0</v>
      </c>
    </row>
    <row r="117" spans="1:26">
      <c r="A117" s="24" t="s">
        <v>1215</v>
      </c>
      <c r="B117" s="24" t="s">
        <v>1076</v>
      </c>
      <c r="C117" s="24" t="s">
        <v>3100</v>
      </c>
      <c r="D117" s="26">
        <f t="shared" si="1"/>
        <v>3030884.5</v>
      </c>
      <c r="F117" s="26">
        <v>3030884.5</v>
      </c>
      <c r="G117" s="26">
        <v>2614835.75</v>
      </c>
      <c r="H117" s="26">
        <v>2431908</v>
      </c>
      <c r="I117" s="26">
        <v>2955312.75</v>
      </c>
      <c r="J117" s="26">
        <v>2743327</v>
      </c>
      <c r="K117" s="26">
        <v>2287192</v>
      </c>
      <c r="L117" s="26">
        <v>2825990</v>
      </c>
      <c r="M117" s="26">
        <v>2894007.75</v>
      </c>
      <c r="N117" s="26">
        <v>2247756.5</v>
      </c>
      <c r="O117" s="26">
        <v>2876845</v>
      </c>
      <c r="P117" s="26">
        <v>2756944.5</v>
      </c>
      <c r="Q117" s="26">
        <v>2183797.5</v>
      </c>
      <c r="R117" s="26">
        <v>2929174.75</v>
      </c>
      <c r="S117" s="26">
        <v>2760111.5</v>
      </c>
      <c r="T117" s="26">
        <v>2342268.25</v>
      </c>
      <c r="U117" s="26">
        <v>2904406.5</v>
      </c>
      <c r="V117" s="26">
        <v>2529696</v>
      </c>
      <c r="W117" s="26">
        <v>2112445.25</v>
      </c>
      <c r="X117" s="26">
        <v>0</v>
      </c>
      <c r="Y117" s="26">
        <v>0</v>
      </c>
      <c r="Z117" s="26">
        <v>0</v>
      </c>
    </row>
    <row r="118" spans="1:26">
      <c r="A118" s="24" t="s">
        <v>713</v>
      </c>
      <c r="B118" s="24" t="s">
        <v>61</v>
      </c>
      <c r="C118" s="24" t="s">
        <v>3100</v>
      </c>
      <c r="D118" s="26">
        <f t="shared" si="1"/>
        <v>87284.4921875</v>
      </c>
      <c r="F118" s="26">
        <v>77872.984375</v>
      </c>
      <c r="G118" s="26">
        <v>87284.4921875</v>
      </c>
      <c r="H118" s="26">
        <v>65527.38671875</v>
      </c>
      <c r="I118" s="26">
        <v>65951.875</v>
      </c>
      <c r="J118" s="26">
        <v>79454.6875</v>
      </c>
      <c r="K118" s="26">
        <v>54274.64453125</v>
      </c>
      <c r="L118" s="26">
        <v>70436.4453125</v>
      </c>
      <c r="M118" s="26">
        <v>70285.46875</v>
      </c>
      <c r="N118" s="26">
        <v>61852.8828125</v>
      </c>
      <c r="O118" s="26">
        <v>70771.59375</v>
      </c>
      <c r="P118" s="26">
        <v>71050.8984375</v>
      </c>
      <c r="Q118" s="26">
        <v>58286.58984375</v>
      </c>
      <c r="R118" s="26">
        <v>65090.7734375</v>
      </c>
      <c r="S118" s="26">
        <v>62742.34375</v>
      </c>
      <c r="T118" s="26">
        <v>56048.6015625</v>
      </c>
      <c r="U118" s="26">
        <v>72489.046875</v>
      </c>
      <c r="V118" s="26">
        <v>67240.484375</v>
      </c>
      <c r="W118" s="26">
        <v>54436.80859375</v>
      </c>
      <c r="X118" s="26">
        <v>0</v>
      </c>
      <c r="Y118" s="26">
        <v>0</v>
      </c>
      <c r="Z118" s="26">
        <v>0</v>
      </c>
    </row>
    <row r="119" spans="1:26">
      <c r="A119" s="24" t="s">
        <v>1963</v>
      </c>
      <c r="B119" s="24" t="s">
        <v>3111</v>
      </c>
      <c r="C119" s="24" t="s">
        <v>3102</v>
      </c>
      <c r="D119" s="26">
        <f t="shared" si="1"/>
        <v>673039</v>
      </c>
      <c r="F119" s="26">
        <v>549417</v>
      </c>
      <c r="G119" s="26">
        <v>585817</v>
      </c>
      <c r="H119" s="26">
        <v>594937</v>
      </c>
      <c r="I119" s="26">
        <v>380784</v>
      </c>
      <c r="J119" s="26">
        <v>654407</v>
      </c>
      <c r="K119" s="26">
        <v>665742</v>
      </c>
      <c r="L119" s="26">
        <v>568883</v>
      </c>
      <c r="M119" s="26">
        <v>617220</v>
      </c>
      <c r="N119" s="26">
        <v>605901</v>
      </c>
      <c r="O119" s="26">
        <v>580208</v>
      </c>
      <c r="P119" s="26">
        <v>612265</v>
      </c>
      <c r="Q119" s="26">
        <v>608232</v>
      </c>
      <c r="R119" s="26">
        <v>627807</v>
      </c>
      <c r="S119" s="26">
        <v>673039</v>
      </c>
      <c r="T119" s="26">
        <v>660163</v>
      </c>
      <c r="U119" s="26">
        <v>599744</v>
      </c>
      <c r="V119" s="26">
        <v>638043</v>
      </c>
      <c r="W119" s="26">
        <v>645095</v>
      </c>
      <c r="X119" s="26">
        <v>0</v>
      </c>
      <c r="Y119" s="26">
        <v>0</v>
      </c>
      <c r="Z119" s="26">
        <v>0</v>
      </c>
    </row>
    <row r="120" spans="1:26">
      <c r="A120" s="24" t="s">
        <v>2410</v>
      </c>
      <c r="B120" s="24" t="s">
        <v>523</v>
      </c>
      <c r="C120" s="24" t="s">
        <v>3100</v>
      </c>
      <c r="D120" s="26">
        <f t="shared" si="1"/>
        <v>13664.6103515625</v>
      </c>
      <c r="F120" s="26">
        <v>9982.7587890625</v>
      </c>
      <c r="G120" s="26">
        <v>8564.337890625</v>
      </c>
      <c r="H120" s="26">
        <v>9586.5244140625</v>
      </c>
      <c r="I120" s="26">
        <v>7856.21044921875</v>
      </c>
      <c r="J120" s="26">
        <v>6393.0029296875</v>
      </c>
      <c r="K120" s="26">
        <v>8731.830078125</v>
      </c>
      <c r="L120" s="26">
        <v>13664.6103515625</v>
      </c>
      <c r="M120" s="26">
        <v>12633.5771484375</v>
      </c>
      <c r="N120" s="26">
        <v>10018.95703125</v>
      </c>
      <c r="O120" s="26">
        <v>5147.3330078125</v>
      </c>
      <c r="P120" s="26">
        <v>6697.52685546875</v>
      </c>
      <c r="Q120" s="26">
        <v>11180.6220703125</v>
      </c>
      <c r="R120" s="26">
        <v>8823.7177734375</v>
      </c>
      <c r="S120" s="26">
        <v>8871.978515625</v>
      </c>
      <c r="T120" s="26">
        <v>5152.06494140625</v>
      </c>
      <c r="U120" s="26">
        <v>10708.392578125</v>
      </c>
      <c r="V120" s="26">
        <v>6411.3369140625</v>
      </c>
      <c r="W120" s="26">
        <v>5212.384765625</v>
      </c>
      <c r="X120" s="26">
        <v>0</v>
      </c>
      <c r="Y120" s="26">
        <v>0</v>
      </c>
      <c r="Z120" s="26">
        <v>0</v>
      </c>
    </row>
    <row r="121" spans="1:26">
      <c r="A121" s="24" t="s">
        <v>1964</v>
      </c>
      <c r="B121" s="24" t="s">
        <v>9</v>
      </c>
      <c r="C121" s="24" t="s">
        <v>3100</v>
      </c>
      <c r="D121" s="26">
        <f t="shared" si="1"/>
        <v>413699.875</v>
      </c>
      <c r="F121" s="26">
        <v>222506.53125</v>
      </c>
      <c r="G121" s="26">
        <v>236262.09375</v>
      </c>
      <c r="H121" s="26">
        <v>199136.90625</v>
      </c>
      <c r="I121" s="26">
        <v>323199.96875</v>
      </c>
      <c r="J121" s="26">
        <v>308535.8125</v>
      </c>
      <c r="K121" s="26">
        <v>271425</v>
      </c>
      <c r="L121" s="26">
        <v>357777.71875</v>
      </c>
      <c r="M121" s="26">
        <v>350369.5</v>
      </c>
      <c r="N121" s="26">
        <v>288263.03125</v>
      </c>
      <c r="O121" s="26">
        <v>275515</v>
      </c>
      <c r="P121" s="26">
        <v>322650.9375</v>
      </c>
      <c r="Q121" s="26">
        <v>251183.609375</v>
      </c>
      <c r="R121" s="26">
        <v>413699.875</v>
      </c>
      <c r="S121" s="26">
        <v>356642.90625</v>
      </c>
      <c r="T121" s="26">
        <v>329824.1875</v>
      </c>
      <c r="U121" s="26">
        <v>354303.8125</v>
      </c>
      <c r="V121" s="26">
        <v>345231.21875</v>
      </c>
      <c r="W121" s="26">
        <v>278009.28125</v>
      </c>
      <c r="X121" s="26">
        <v>0</v>
      </c>
      <c r="Y121" s="26">
        <v>0</v>
      </c>
      <c r="Z121" s="26">
        <v>0</v>
      </c>
    </row>
    <row r="122" spans="1:26">
      <c r="A122" s="24" t="s">
        <v>710</v>
      </c>
      <c r="B122" s="24" t="s">
        <v>54</v>
      </c>
      <c r="C122" s="24" t="s">
        <v>3100</v>
      </c>
      <c r="D122" s="26">
        <f t="shared" si="1"/>
        <v>221260.234375</v>
      </c>
      <c r="F122" s="26">
        <v>171106.015625</v>
      </c>
      <c r="G122" s="26">
        <v>189771.5625</v>
      </c>
      <c r="H122" s="26">
        <v>155966.875</v>
      </c>
      <c r="I122" s="26">
        <v>199293</v>
      </c>
      <c r="J122" s="26">
        <v>172041.875</v>
      </c>
      <c r="K122" s="26">
        <v>194379.609375</v>
      </c>
      <c r="L122" s="26">
        <v>185435.328125</v>
      </c>
      <c r="M122" s="26">
        <v>210787.578125</v>
      </c>
      <c r="N122" s="26">
        <v>181636.140625</v>
      </c>
      <c r="O122" s="26">
        <v>107223.03125</v>
      </c>
      <c r="P122" s="26">
        <v>212160.8125</v>
      </c>
      <c r="Q122" s="26">
        <v>201043</v>
      </c>
      <c r="R122" s="26">
        <v>216999.5625</v>
      </c>
      <c r="S122" s="26">
        <v>221260.234375</v>
      </c>
      <c r="T122" s="26">
        <v>191495.65625</v>
      </c>
      <c r="U122" s="26">
        <v>198764.921875</v>
      </c>
      <c r="V122" s="26">
        <v>219473.34375</v>
      </c>
      <c r="W122" s="26">
        <v>176045.03125</v>
      </c>
      <c r="X122" s="26">
        <v>0</v>
      </c>
      <c r="Y122" s="26">
        <v>0</v>
      </c>
      <c r="Z122" s="26">
        <v>0</v>
      </c>
    </row>
    <row r="123" spans="1:26">
      <c r="A123" s="24" t="s">
        <v>2268</v>
      </c>
      <c r="B123" s="24" t="s">
        <v>184</v>
      </c>
      <c r="C123" s="24" t="s">
        <v>3100</v>
      </c>
      <c r="D123" s="26">
        <f t="shared" si="1"/>
        <v>5059474</v>
      </c>
      <c r="F123" s="26">
        <v>3932310.75</v>
      </c>
      <c r="G123" s="26">
        <v>4206067</v>
      </c>
      <c r="H123" s="26">
        <v>3100021.25</v>
      </c>
      <c r="I123" s="26">
        <v>3754121.5</v>
      </c>
      <c r="J123" s="26">
        <v>3776549.75</v>
      </c>
      <c r="K123" s="26">
        <v>3153608.5</v>
      </c>
      <c r="L123" s="26">
        <v>4720973</v>
      </c>
      <c r="M123" s="26">
        <v>5059474</v>
      </c>
      <c r="N123" s="26">
        <v>4068306</v>
      </c>
      <c r="O123" s="26">
        <v>3695769</v>
      </c>
      <c r="P123" s="26">
        <v>3474129.25</v>
      </c>
      <c r="Q123" s="26">
        <v>3092633.5</v>
      </c>
      <c r="R123" s="26">
        <v>3513084.5</v>
      </c>
      <c r="S123" s="26">
        <v>3528064.75</v>
      </c>
      <c r="T123" s="26">
        <v>3067185.25</v>
      </c>
      <c r="U123" s="26">
        <v>3869900</v>
      </c>
      <c r="V123" s="26">
        <v>4316707</v>
      </c>
      <c r="W123" s="26">
        <v>3172827.5</v>
      </c>
      <c r="X123" s="26">
        <v>3567153.5</v>
      </c>
      <c r="Y123" s="26">
        <v>3857491.75</v>
      </c>
      <c r="Z123" s="26">
        <v>3640843.75</v>
      </c>
    </row>
    <row r="124" spans="1:26">
      <c r="A124" s="24" t="s">
        <v>1197</v>
      </c>
      <c r="B124" s="24" t="s">
        <v>1077</v>
      </c>
      <c r="C124" s="24" t="s">
        <v>3100</v>
      </c>
      <c r="D124" s="26">
        <f t="shared" si="1"/>
        <v>40717320</v>
      </c>
      <c r="F124" s="26">
        <v>36474804</v>
      </c>
      <c r="G124" s="26">
        <v>35575472</v>
      </c>
      <c r="H124" s="26">
        <v>33068880</v>
      </c>
      <c r="I124" s="26">
        <v>37652244</v>
      </c>
      <c r="J124" s="26">
        <v>36448552</v>
      </c>
      <c r="K124" s="26">
        <v>35749112</v>
      </c>
      <c r="L124" s="26">
        <v>37983572</v>
      </c>
      <c r="M124" s="26">
        <v>37562524</v>
      </c>
      <c r="N124" s="26">
        <v>35026516</v>
      </c>
      <c r="O124" s="26">
        <v>26448046</v>
      </c>
      <c r="P124" s="26">
        <v>39140748</v>
      </c>
      <c r="Q124" s="26">
        <v>34824536</v>
      </c>
      <c r="R124" s="26">
        <v>40717320</v>
      </c>
      <c r="S124" s="26">
        <v>39267780</v>
      </c>
      <c r="T124" s="26">
        <v>38447976</v>
      </c>
      <c r="U124" s="26">
        <v>38383468</v>
      </c>
      <c r="V124" s="26">
        <v>37526340</v>
      </c>
      <c r="W124" s="26">
        <v>35003024</v>
      </c>
      <c r="X124" s="26">
        <v>0</v>
      </c>
      <c r="Y124" s="26">
        <v>0</v>
      </c>
      <c r="Z124" s="26">
        <v>0</v>
      </c>
    </row>
    <row r="125" spans="1:26">
      <c r="A125" s="24" t="s">
        <v>707</v>
      </c>
      <c r="B125" s="24" t="s">
        <v>46</v>
      </c>
      <c r="C125" s="24" t="s">
        <v>3100</v>
      </c>
      <c r="D125" s="26">
        <f t="shared" si="1"/>
        <v>57577.4296875</v>
      </c>
      <c r="F125" s="26">
        <v>50033.3125</v>
      </c>
      <c r="G125" s="26">
        <v>48895.02734375</v>
      </c>
      <c r="H125" s="26">
        <v>42441.49609375</v>
      </c>
      <c r="I125" s="26">
        <v>43295.25390625</v>
      </c>
      <c r="J125" s="26">
        <v>46406.78515625</v>
      </c>
      <c r="K125" s="26">
        <v>43174.8515625</v>
      </c>
      <c r="L125" s="26">
        <v>57577.4296875</v>
      </c>
      <c r="M125" s="26">
        <v>51585.578125</v>
      </c>
      <c r="N125" s="26">
        <v>45215.28515625</v>
      </c>
      <c r="O125" s="26">
        <v>51813.56640625</v>
      </c>
      <c r="P125" s="26">
        <v>50039.0546875</v>
      </c>
      <c r="Q125" s="26">
        <v>42836.91796875</v>
      </c>
      <c r="R125" s="26">
        <v>44792.64453125</v>
      </c>
      <c r="S125" s="26">
        <v>50287.05859375</v>
      </c>
      <c r="T125" s="26">
        <v>45507.8515625</v>
      </c>
      <c r="U125" s="26">
        <v>33364.6484375</v>
      </c>
      <c r="V125" s="26">
        <v>41002.640625</v>
      </c>
      <c r="W125" s="26">
        <v>42103.203125</v>
      </c>
      <c r="X125" s="26">
        <v>0</v>
      </c>
      <c r="Y125" s="26">
        <v>0</v>
      </c>
      <c r="Z125" s="26">
        <v>0</v>
      </c>
    </row>
    <row r="126" spans="1:26">
      <c r="A126" s="24" t="s">
        <v>1227</v>
      </c>
      <c r="B126" s="24" t="s">
        <v>675</v>
      </c>
      <c r="C126" s="24" t="s">
        <v>3102</v>
      </c>
      <c r="D126" s="26">
        <f t="shared" si="1"/>
        <v>1753</v>
      </c>
      <c r="F126" s="26">
        <v>1175</v>
      </c>
      <c r="G126" s="26">
        <v>1325</v>
      </c>
      <c r="H126" s="26">
        <v>1347</v>
      </c>
      <c r="I126" s="26">
        <v>1753</v>
      </c>
      <c r="J126" s="26">
        <v>1537</v>
      </c>
      <c r="K126" s="26">
        <v>1311</v>
      </c>
      <c r="L126" s="26">
        <v>914</v>
      </c>
      <c r="M126" s="26">
        <v>1031</v>
      </c>
      <c r="N126" s="26">
        <v>1543</v>
      </c>
      <c r="O126" s="26">
        <v>1503</v>
      </c>
      <c r="P126" s="26">
        <v>1270</v>
      </c>
      <c r="Q126" s="26">
        <v>1234</v>
      </c>
      <c r="R126" s="26">
        <v>1330</v>
      </c>
      <c r="S126" s="26">
        <v>1481</v>
      </c>
      <c r="T126" s="26">
        <v>1433</v>
      </c>
      <c r="U126" s="26">
        <v>1141</v>
      </c>
      <c r="V126" s="26">
        <v>1166</v>
      </c>
      <c r="W126" s="26">
        <v>1412</v>
      </c>
      <c r="X126" s="26">
        <v>0</v>
      </c>
      <c r="Y126" s="26">
        <v>0</v>
      </c>
      <c r="Z126" s="26">
        <v>0</v>
      </c>
    </row>
  </sheetData>
  <autoFilter ref="A1:Z126" xr:uid="{D8B2DFFA-DFB8-1C41-9C75-A8C31F513488}">
    <sortState xmlns:xlrd2="http://schemas.microsoft.com/office/spreadsheetml/2017/richdata2" ref="A2:Z126">
      <sortCondition ref="A1:A126"/>
    </sortState>
  </autoFilter>
  <phoneticPr fontId="2"/>
  <conditionalFormatting sqref="F2:Z99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{30E3A834-8759-4539-ACAC-B031DA5E0896}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0E3A834-8759-4539-ACAC-B031DA5E089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F2:Z99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F171F147-E521-4402-9CE5-2396C81A03F1}">
          <x14:colorSeries rgb="FF00B050"/>
          <x14:colorNegative rgb="FFFF0000"/>
          <x14:colorAxis rgb="FF000000"/>
          <x14:colorMarkers rgb="FF0070C0"/>
          <x14:colorFirst rgb="FFFFC000"/>
          <x14:colorLast rgb="FFFFC000"/>
          <x14:colorHigh rgb="FF00B050"/>
          <x14:colorLow rgb="FFFF0000"/>
          <x14:sparklines>
            <x14:sparkline>
              <xm:f>デモデータ!K2:Z2</xm:f>
              <xm:sqref>E2</xm:sqref>
            </x14:sparkline>
            <x14:sparkline>
              <xm:f>デモデータ!K3:Z3</xm:f>
              <xm:sqref>E3</xm:sqref>
            </x14:sparkline>
            <x14:sparkline>
              <xm:f>デモデータ!K4:Z4</xm:f>
              <xm:sqref>E4</xm:sqref>
            </x14:sparkline>
            <x14:sparkline>
              <xm:f>デモデータ!K5:Z5</xm:f>
              <xm:sqref>E5</xm:sqref>
            </x14:sparkline>
            <x14:sparkline>
              <xm:f>デモデータ!K6:Z6</xm:f>
              <xm:sqref>E6</xm:sqref>
            </x14:sparkline>
            <x14:sparkline>
              <xm:f>デモデータ!K7:Z7</xm:f>
              <xm:sqref>E7</xm:sqref>
            </x14:sparkline>
            <x14:sparkline>
              <xm:f>デモデータ!K8:Z8</xm:f>
              <xm:sqref>E8</xm:sqref>
            </x14:sparkline>
            <x14:sparkline>
              <xm:f>デモデータ!K9:Z9</xm:f>
              <xm:sqref>E9</xm:sqref>
            </x14:sparkline>
            <x14:sparkline>
              <xm:f>デモデータ!K10:Z10</xm:f>
              <xm:sqref>E10</xm:sqref>
            </x14:sparkline>
            <x14:sparkline>
              <xm:f>デモデータ!K11:Z11</xm:f>
              <xm:sqref>E11</xm:sqref>
            </x14:sparkline>
            <x14:sparkline>
              <xm:f>デモデータ!K12:Z12</xm:f>
              <xm:sqref>E12</xm:sqref>
            </x14:sparkline>
            <x14:sparkline>
              <xm:f>デモデータ!K13:Z13</xm:f>
              <xm:sqref>E13</xm:sqref>
            </x14:sparkline>
            <x14:sparkline>
              <xm:f>デモデータ!K14:Z14</xm:f>
              <xm:sqref>E14</xm:sqref>
            </x14:sparkline>
            <x14:sparkline>
              <xm:f>デモデータ!K15:Z15</xm:f>
              <xm:sqref>E15</xm:sqref>
            </x14:sparkline>
            <x14:sparkline>
              <xm:f>デモデータ!K16:Z16</xm:f>
              <xm:sqref>E16</xm:sqref>
            </x14:sparkline>
            <x14:sparkline>
              <xm:f>デモデータ!K17:Z17</xm:f>
              <xm:sqref>E17</xm:sqref>
            </x14:sparkline>
            <x14:sparkline>
              <xm:f>デモデータ!K18:Z18</xm:f>
              <xm:sqref>E18</xm:sqref>
            </x14:sparkline>
            <x14:sparkline>
              <xm:f>デモデータ!K19:Z19</xm:f>
              <xm:sqref>E19</xm:sqref>
            </x14:sparkline>
            <x14:sparkline>
              <xm:f>デモデータ!K20:Z20</xm:f>
              <xm:sqref>E20</xm:sqref>
            </x14:sparkline>
            <x14:sparkline>
              <xm:f>デモデータ!K21:Z21</xm:f>
              <xm:sqref>E21</xm:sqref>
            </x14:sparkline>
            <x14:sparkline>
              <xm:f>デモデータ!K22:Z22</xm:f>
              <xm:sqref>E22</xm:sqref>
            </x14:sparkline>
            <x14:sparkline>
              <xm:f>デモデータ!K23:Z23</xm:f>
              <xm:sqref>E23</xm:sqref>
            </x14:sparkline>
            <x14:sparkline>
              <xm:f>デモデータ!K24:Z24</xm:f>
              <xm:sqref>E24</xm:sqref>
            </x14:sparkline>
            <x14:sparkline>
              <xm:f>デモデータ!K25:Z25</xm:f>
              <xm:sqref>E25</xm:sqref>
            </x14:sparkline>
            <x14:sparkline>
              <xm:f>デモデータ!K26:Z26</xm:f>
              <xm:sqref>E26</xm:sqref>
            </x14:sparkline>
            <x14:sparkline>
              <xm:f>デモデータ!K27:Z27</xm:f>
              <xm:sqref>E27</xm:sqref>
            </x14:sparkline>
            <x14:sparkline>
              <xm:f>デモデータ!K28:Z28</xm:f>
              <xm:sqref>E28</xm:sqref>
            </x14:sparkline>
            <x14:sparkline>
              <xm:f>デモデータ!K29:Z29</xm:f>
              <xm:sqref>E29</xm:sqref>
            </x14:sparkline>
            <x14:sparkline>
              <xm:f>デモデータ!K30:Z30</xm:f>
              <xm:sqref>E30</xm:sqref>
            </x14:sparkline>
            <x14:sparkline>
              <xm:f>デモデータ!K31:Z31</xm:f>
              <xm:sqref>E31</xm:sqref>
            </x14:sparkline>
            <x14:sparkline>
              <xm:f>デモデータ!K32:Z32</xm:f>
              <xm:sqref>E32</xm:sqref>
            </x14:sparkline>
            <x14:sparkline>
              <xm:f>デモデータ!K33:Z33</xm:f>
              <xm:sqref>E33</xm:sqref>
            </x14:sparkline>
            <x14:sparkline>
              <xm:f>デモデータ!K34:Z34</xm:f>
              <xm:sqref>E34</xm:sqref>
            </x14:sparkline>
            <x14:sparkline>
              <xm:f>デモデータ!K35:Z35</xm:f>
              <xm:sqref>E35</xm:sqref>
            </x14:sparkline>
            <x14:sparkline>
              <xm:f>デモデータ!K36:Z36</xm:f>
              <xm:sqref>E36</xm:sqref>
            </x14:sparkline>
            <x14:sparkline>
              <xm:f>デモデータ!K37:Z37</xm:f>
              <xm:sqref>E37</xm:sqref>
            </x14:sparkline>
            <x14:sparkline>
              <xm:f>デモデータ!K38:Z38</xm:f>
              <xm:sqref>E38</xm:sqref>
            </x14:sparkline>
            <x14:sparkline>
              <xm:f>デモデータ!K39:Z39</xm:f>
              <xm:sqref>E39</xm:sqref>
            </x14:sparkline>
            <x14:sparkline>
              <xm:f>デモデータ!K40:Z40</xm:f>
              <xm:sqref>E40</xm:sqref>
            </x14:sparkline>
            <x14:sparkline>
              <xm:f>デモデータ!K41:Z41</xm:f>
              <xm:sqref>E41</xm:sqref>
            </x14:sparkline>
            <x14:sparkline>
              <xm:f>デモデータ!K42:Z42</xm:f>
              <xm:sqref>E42</xm:sqref>
            </x14:sparkline>
            <x14:sparkline>
              <xm:f>デモデータ!K43:Z43</xm:f>
              <xm:sqref>E43</xm:sqref>
            </x14:sparkline>
            <x14:sparkline>
              <xm:f>デモデータ!K44:Z44</xm:f>
              <xm:sqref>E44</xm:sqref>
            </x14:sparkline>
            <x14:sparkline>
              <xm:f>デモデータ!K45:Z45</xm:f>
              <xm:sqref>E45</xm:sqref>
            </x14:sparkline>
            <x14:sparkline>
              <xm:f>デモデータ!K46:Z46</xm:f>
              <xm:sqref>E46</xm:sqref>
            </x14:sparkline>
            <x14:sparkline>
              <xm:f>デモデータ!K47:Z47</xm:f>
              <xm:sqref>E47</xm:sqref>
            </x14:sparkline>
            <x14:sparkline>
              <xm:f>デモデータ!K48:Z48</xm:f>
              <xm:sqref>E48</xm:sqref>
            </x14:sparkline>
            <x14:sparkline>
              <xm:f>デモデータ!K49:Z49</xm:f>
              <xm:sqref>E49</xm:sqref>
            </x14:sparkline>
            <x14:sparkline>
              <xm:f>デモデータ!K50:Z50</xm:f>
              <xm:sqref>E50</xm:sqref>
            </x14:sparkline>
            <x14:sparkline>
              <xm:f>デモデータ!K51:Z51</xm:f>
              <xm:sqref>E51</xm:sqref>
            </x14:sparkline>
            <x14:sparkline>
              <xm:f>デモデータ!K52:Z52</xm:f>
              <xm:sqref>E52</xm:sqref>
            </x14:sparkline>
            <x14:sparkline>
              <xm:f>デモデータ!K53:Z53</xm:f>
              <xm:sqref>E53</xm:sqref>
            </x14:sparkline>
            <x14:sparkline>
              <xm:f>デモデータ!K54:Z54</xm:f>
              <xm:sqref>E54</xm:sqref>
            </x14:sparkline>
            <x14:sparkline>
              <xm:f>デモデータ!K55:Z55</xm:f>
              <xm:sqref>E55</xm:sqref>
            </x14:sparkline>
            <x14:sparkline>
              <xm:f>デモデータ!K56:Z56</xm:f>
              <xm:sqref>E56</xm:sqref>
            </x14:sparkline>
            <x14:sparkline>
              <xm:f>デモデータ!K57:Z57</xm:f>
              <xm:sqref>E57</xm:sqref>
            </x14:sparkline>
            <x14:sparkline>
              <xm:f>デモデータ!K58:Z58</xm:f>
              <xm:sqref>E58</xm:sqref>
            </x14:sparkline>
            <x14:sparkline>
              <xm:f>デモデータ!K59:Z59</xm:f>
              <xm:sqref>E59</xm:sqref>
            </x14:sparkline>
            <x14:sparkline>
              <xm:f>デモデータ!K60:Z60</xm:f>
              <xm:sqref>E60</xm:sqref>
            </x14:sparkline>
            <x14:sparkline>
              <xm:f>デモデータ!K61:Z61</xm:f>
              <xm:sqref>E61</xm:sqref>
            </x14:sparkline>
            <x14:sparkline>
              <xm:f>デモデータ!K62:Z62</xm:f>
              <xm:sqref>E62</xm:sqref>
            </x14:sparkline>
            <x14:sparkline>
              <xm:f>デモデータ!K63:Z63</xm:f>
              <xm:sqref>E63</xm:sqref>
            </x14:sparkline>
            <x14:sparkline>
              <xm:f>デモデータ!K64:Z64</xm:f>
              <xm:sqref>E64</xm:sqref>
            </x14:sparkline>
            <x14:sparkline>
              <xm:f>デモデータ!K65:Z65</xm:f>
              <xm:sqref>E65</xm:sqref>
            </x14:sparkline>
            <x14:sparkline>
              <xm:f>デモデータ!K66:Z66</xm:f>
              <xm:sqref>E66</xm:sqref>
            </x14:sparkline>
            <x14:sparkline>
              <xm:f>デモデータ!K67:Z67</xm:f>
              <xm:sqref>E67</xm:sqref>
            </x14:sparkline>
            <x14:sparkline>
              <xm:f>デモデータ!K68:Z68</xm:f>
              <xm:sqref>E68</xm:sqref>
            </x14:sparkline>
            <x14:sparkline>
              <xm:f>デモデータ!K69:Z69</xm:f>
              <xm:sqref>E69</xm:sqref>
            </x14:sparkline>
            <x14:sparkline>
              <xm:f>デモデータ!K70:Z70</xm:f>
              <xm:sqref>E70</xm:sqref>
            </x14:sparkline>
            <x14:sparkline>
              <xm:f>デモデータ!K71:Z71</xm:f>
              <xm:sqref>E71</xm:sqref>
            </x14:sparkline>
            <x14:sparkline>
              <xm:f>デモデータ!K72:Z72</xm:f>
              <xm:sqref>E72</xm:sqref>
            </x14:sparkline>
            <x14:sparkline>
              <xm:f>デモデータ!K73:Z73</xm:f>
              <xm:sqref>E73</xm:sqref>
            </x14:sparkline>
            <x14:sparkline>
              <xm:f>デモデータ!K74:Z74</xm:f>
              <xm:sqref>E74</xm:sqref>
            </x14:sparkline>
            <x14:sparkline>
              <xm:f>デモデータ!K75:Z75</xm:f>
              <xm:sqref>E75</xm:sqref>
            </x14:sparkline>
            <x14:sparkline>
              <xm:f>デモデータ!K76:Z76</xm:f>
              <xm:sqref>E76</xm:sqref>
            </x14:sparkline>
            <x14:sparkline>
              <xm:f>デモデータ!K77:Z77</xm:f>
              <xm:sqref>E77</xm:sqref>
            </x14:sparkline>
            <x14:sparkline>
              <xm:f>デモデータ!K78:Z78</xm:f>
              <xm:sqref>E78</xm:sqref>
            </x14:sparkline>
            <x14:sparkline>
              <xm:f>デモデータ!K79:Z79</xm:f>
              <xm:sqref>E79</xm:sqref>
            </x14:sparkline>
            <x14:sparkline>
              <xm:f>デモデータ!K80:Z80</xm:f>
              <xm:sqref>E80</xm:sqref>
            </x14:sparkline>
            <x14:sparkline>
              <xm:f>デモデータ!K81:Z81</xm:f>
              <xm:sqref>E81</xm:sqref>
            </x14:sparkline>
            <x14:sparkline>
              <xm:f>デモデータ!K82:Z82</xm:f>
              <xm:sqref>E82</xm:sqref>
            </x14:sparkline>
            <x14:sparkline>
              <xm:f>デモデータ!K83:Z83</xm:f>
              <xm:sqref>E83</xm:sqref>
            </x14:sparkline>
            <x14:sparkline>
              <xm:f>デモデータ!K84:Z84</xm:f>
              <xm:sqref>E84</xm:sqref>
            </x14:sparkline>
            <x14:sparkline>
              <xm:f>デモデータ!K85:Z85</xm:f>
              <xm:sqref>E85</xm:sqref>
            </x14:sparkline>
            <x14:sparkline>
              <xm:f>デモデータ!K86:Z86</xm:f>
              <xm:sqref>E86</xm:sqref>
            </x14:sparkline>
            <x14:sparkline>
              <xm:f>デモデータ!K87:Z87</xm:f>
              <xm:sqref>E87</xm:sqref>
            </x14:sparkline>
            <x14:sparkline>
              <xm:f>デモデータ!K88:Z88</xm:f>
              <xm:sqref>E88</xm:sqref>
            </x14:sparkline>
            <x14:sparkline>
              <xm:f>デモデータ!K89:Z89</xm:f>
              <xm:sqref>E89</xm:sqref>
            </x14:sparkline>
            <x14:sparkline>
              <xm:f>デモデータ!K90:Z90</xm:f>
              <xm:sqref>E90</xm:sqref>
            </x14:sparkline>
            <x14:sparkline>
              <xm:f>デモデータ!K91:Z91</xm:f>
              <xm:sqref>E91</xm:sqref>
            </x14:sparkline>
            <x14:sparkline>
              <xm:f>デモデータ!K92:Z92</xm:f>
              <xm:sqref>E92</xm:sqref>
            </x14:sparkline>
            <x14:sparkline>
              <xm:f>デモデータ!K93:Z93</xm:f>
              <xm:sqref>E93</xm:sqref>
            </x14:sparkline>
            <x14:sparkline>
              <xm:f>デモデータ!K94:Z94</xm:f>
              <xm:sqref>E94</xm:sqref>
            </x14:sparkline>
            <x14:sparkline>
              <xm:f>デモデータ!K95:Z95</xm:f>
              <xm:sqref>E95</xm:sqref>
            </x14:sparkline>
            <x14:sparkline>
              <xm:f>デモデータ!K96:Z96</xm:f>
              <xm:sqref>E96</xm:sqref>
            </x14:sparkline>
            <x14:sparkline>
              <xm:f>デモデータ!K97:Z97</xm:f>
              <xm:sqref>E97</xm:sqref>
            </x14:sparkline>
            <x14:sparkline>
              <xm:f>デモデータ!K98:Z98</xm:f>
              <xm:sqref>E98</xm:sqref>
            </x14:sparkline>
            <x14:sparkline>
              <xm:f>デモデータ!K99:Z99</xm:f>
              <xm:sqref>E99</xm:sqref>
            </x14:sparkline>
            <x14:sparkline>
              <xm:f>デモデータ!K100:Z100</xm:f>
              <xm:sqref>E100</xm:sqref>
            </x14:sparkline>
            <x14:sparkline>
              <xm:f>デモデータ!K101:Z101</xm:f>
              <xm:sqref>E101</xm:sqref>
            </x14:sparkline>
            <x14:sparkline>
              <xm:f>デモデータ!K102:Z102</xm:f>
              <xm:sqref>E102</xm:sqref>
            </x14:sparkline>
            <x14:sparkline>
              <xm:f>デモデータ!K103:Z103</xm:f>
              <xm:sqref>E103</xm:sqref>
            </x14:sparkline>
            <x14:sparkline>
              <xm:f>デモデータ!K104:Z104</xm:f>
              <xm:sqref>E104</xm:sqref>
            </x14:sparkline>
            <x14:sparkline>
              <xm:f>デモデータ!K105:Z105</xm:f>
              <xm:sqref>E105</xm:sqref>
            </x14:sparkline>
            <x14:sparkline>
              <xm:f>デモデータ!K106:Z106</xm:f>
              <xm:sqref>E106</xm:sqref>
            </x14:sparkline>
            <x14:sparkline>
              <xm:f>デモデータ!K107:Z107</xm:f>
              <xm:sqref>E107</xm:sqref>
            </x14:sparkline>
            <x14:sparkline>
              <xm:f>デモデータ!K108:Z108</xm:f>
              <xm:sqref>E108</xm:sqref>
            </x14:sparkline>
            <x14:sparkline>
              <xm:f>デモデータ!K109:Z109</xm:f>
              <xm:sqref>E109</xm:sqref>
            </x14:sparkline>
            <x14:sparkline>
              <xm:f>デモデータ!K110:Z110</xm:f>
              <xm:sqref>E110</xm:sqref>
            </x14:sparkline>
            <x14:sparkline>
              <xm:f>デモデータ!K111:Z111</xm:f>
              <xm:sqref>E111</xm:sqref>
            </x14:sparkline>
            <x14:sparkline>
              <xm:f>デモデータ!K112:Z112</xm:f>
              <xm:sqref>E112</xm:sqref>
            </x14:sparkline>
            <x14:sparkline>
              <xm:f>デモデータ!K113:Z113</xm:f>
              <xm:sqref>E113</xm:sqref>
            </x14:sparkline>
            <x14:sparkline>
              <xm:f>デモデータ!K114:Z114</xm:f>
              <xm:sqref>E114</xm:sqref>
            </x14:sparkline>
            <x14:sparkline>
              <xm:f>デモデータ!K115:Z115</xm:f>
              <xm:sqref>E115</xm:sqref>
            </x14:sparkline>
            <x14:sparkline>
              <xm:f>デモデータ!K116:Z116</xm:f>
              <xm:sqref>E116</xm:sqref>
            </x14:sparkline>
            <x14:sparkline>
              <xm:f>デモデータ!K117:Z117</xm:f>
              <xm:sqref>E117</xm:sqref>
            </x14:sparkline>
            <x14:sparkline>
              <xm:f>デモデータ!K118:Z118</xm:f>
              <xm:sqref>E118</xm:sqref>
            </x14:sparkline>
            <x14:sparkline>
              <xm:f>デモデータ!K119:Z119</xm:f>
              <xm:sqref>E119</xm:sqref>
            </x14:sparkline>
            <x14:sparkline>
              <xm:f>デモデータ!K120:Z120</xm:f>
              <xm:sqref>E120</xm:sqref>
            </x14:sparkline>
            <x14:sparkline>
              <xm:f>デモデータ!K121:Z121</xm:f>
              <xm:sqref>E121</xm:sqref>
            </x14:sparkline>
            <x14:sparkline>
              <xm:f>デモデータ!K122:Z122</xm:f>
              <xm:sqref>E122</xm:sqref>
            </x14:sparkline>
            <x14:sparkline>
              <xm:f>デモデータ!K123:Z123</xm:f>
              <xm:sqref>E123</xm:sqref>
            </x14:sparkline>
            <x14:sparkline>
              <xm:f>デモデータ!K124:Z124</xm:f>
              <xm:sqref>E124</xm:sqref>
            </x14:sparkline>
            <x14:sparkline>
              <xm:f>デモデータ!K125:Z125</xm:f>
              <xm:sqref>E125</xm:sqref>
            </x14:sparkline>
            <x14:sparkline>
              <xm:f>デモデータ!K126:Z126</xm:f>
              <xm:sqref>E126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E3476-F704-4F84-82E5-8502A36DF779}">
  <dimension ref="A1"/>
  <sheetViews>
    <sheetView zoomScale="75" zoomScaleNormal="75" workbookViewId="0">
      <selection activeCell="I33" sqref="I33"/>
    </sheetView>
  </sheetViews>
  <sheetFormatPr defaultColWidth="13.33203125" defaultRowHeight="14.4"/>
  <cols>
    <col min="1" max="16384" width="13.33203125" style="13"/>
  </cols>
  <sheetData/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C8F16-E517-493F-82A3-AD390D5C7E04}">
  <dimension ref="A1"/>
  <sheetViews>
    <sheetView zoomScale="75" zoomScaleNormal="75" workbookViewId="0">
      <selection activeCell="J33" sqref="J33"/>
    </sheetView>
  </sheetViews>
  <sheetFormatPr defaultColWidth="13.33203125" defaultRowHeight="14.4"/>
  <cols>
    <col min="1" max="16384" width="13.33203125" style="13"/>
  </cols>
  <sheetData/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8F16E-638A-AD4B-8A1A-58B2977FAD88}">
  <dimension ref="A1:J474"/>
  <sheetViews>
    <sheetView topLeftCell="A139" workbookViewId="0">
      <selection activeCell="C346" sqref="C346"/>
    </sheetView>
  </sheetViews>
  <sheetFormatPr defaultColWidth="10.77734375" defaultRowHeight="19.95" customHeight="1"/>
  <cols>
    <col min="1" max="1" width="14.44140625" style="11" bestFit="1" customWidth="1"/>
    <col min="2" max="2" width="14.44140625" style="11" customWidth="1"/>
    <col min="3" max="3" width="41.33203125" style="11" bestFit="1" customWidth="1"/>
    <col min="4" max="5" width="45.77734375" style="7" customWidth="1"/>
    <col min="6" max="6" width="40.77734375" style="11" bestFit="1" customWidth="1"/>
    <col min="7" max="7" width="25.6640625" style="11" bestFit="1" customWidth="1"/>
    <col min="8" max="8" width="50" style="11" bestFit="1" customWidth="1"/>
    <col min="9" max="9" width="72.109375" style="11" bestFit="1" customWidth="1"/>
    <col min="10" max="10" width="42.33203125" style="11" bestFit="1" customWidth="1"/>
    <col min="11" max="16384" width="10.77734375" style="11"/>
  </cols>
  <sheetData>
    <row r="1" spans="1:10" ht="19.95" customHeight="1">
      <c r="A1" s="8" t="s">
        <v>1166</v>
      </c>
      <c r="B1" s="8" t="s">
        <v>2655</v>
      </c>
      <c r="C1" s="8" t="s">
        <v>2991</v>
      </c>
      <c r="D1" s="2" t="s">
        <v>2710</v>
      </c>
      <c r="E1" s="2" t="s">
        <v>2711</v>
      </c>
      <c r="F1" s="2" t="s">
        <v>2986</v>
      </c>
      <c r="G1" s="2" t="s">
        <v>2987</v>
      </c>
      <c r="H1" s="2" t="s">
        <v>2988</v>
      </c>
      <c r="I1" s="2" t="s">
        <v>2989</v>
      </c>
      <c r="J1" s="2" t="s">
        <v>2990</v>
      </c>
    </row>
    <row r="2" spans="1:10" ht="19.95" customHeight="1">
      <c r="A2" s="7" t="s">
        <v>1158</v>
      </c>
      <c r="B2" s="7" t="str">
        <f>VLOOKUP(A2,IROA!D:E,2,FALSE)</f>
        <v>6G05</v>
      </c>
      <c r="C2" s="7" t="str">
        <f t="shared" ref="C2:C65" si="0">IF(D2="-",E2,D2)</f>
        <v>Arabinose</v>
      </c>
      <c r="D2" s="7" t="s">
        <v>2712</v>
      </c>
      <c r="E2" s="7" t="str">
        <f>VLOOKUP(A2,GCMS!A:C,3,FALSE)</f>
        <v>Arabinose</v>
      </c>
      <c r="F2" s="11" t="s">
        <v>2726</v>
      </c>
      <c r="G2" s="11" t="s">
        <v>2768</v>
      </c>
      <c r="H2" s="11" t="s">
        <v>2772</v>
      </c>
      <c r="I2" s="11" t="s">
        <v>2789</v>
      </c>
      <c r="J2" s="11" t="s">
        <v>2838</v>
      </c>
    </row>
    <row r="3" spans="1:10" ht="19.95" customHeight="1">
      <c r="A3" s="7" t="s">
        <v>1291</v>
      </c>
      <c r="B3" s="7" t="str">
        <f>VLOOKUP(A3,IROA!D:E,2,FALSE)</f>
        <v>6F08</v>
      </c>
      <c r="C3" s="7" t="str">
        <f t="shared" si="0"/>
        <v>Galactose</v>
      </c>
      <c r="D3" s="7" t="s">
        <v>2712</v>
      </c>
      <c r="E3" s="7" t="str">
        <f>VLOOKUP(A3,GCMS!A:C,3,FALSE)</f>
        <v>Galactose</v>
      </c>
      <c r="F3" s="11" t="s">
        <v>2726</v>
      </c>
      <c r="G3" s="11" t="s">
        <v>2768</v>
      </c>
      <c r="H3" s="11" t="s">
        <v>2772</v>
      </c>
      <c r="I3" s="11" t="s">
        <v>2789</v>
      </c>
      <c r="J3" s="11" t="s">
        <v>2792</v>
      </c>
    </row>
    <row r="4" spans="1:10" ht="19.95" customHeight="1">
      <c r="A4" s="7" t="s">
        <v>1292</v>
      </c>
      <c r="B4" s="7" t="str">
        <f>VLOOKUP(A4,IROA!D:E,2,FALSE)</f>
        <v>6F05</v>
      </c>
      <c r="C4" s="7" t="str">
        <f t="shared" si="0"/>
        <v>Mannose</v>
      </c>
      <c r="D4" s="7" t="s">
        <v>2712</v>
      </c>
      <c r="E4" s="7" t="str">
        <f>VLOOKUP(A4,GCMS!A:C,3,FALSE)</f>
        <v>Mannose</v>
      </c>
      <c r="F4" s="11" t="s">
        <v>2726</v>
      </c>
      <c r="G4" s="11" t="s">
        <v>2768</v>
      </c>
      <c r="H4" s="11" t="s">
        <v>2772</v>
      </c>
      <c r="I4" s="11" t="s">
        <v>2789</v>
      </c>
      <c r="J4" s="11" t="s">
        <v>2812</v>
      </c>
    </row>
    <row r="5" spans="1:10" ht="19.95" customHeight="1">
      <c r="A5" s="7" t="s">
        <v>1246</v>
      </c>
      <c r="B5" s="7" t="str">
        <f>VLOOKUP(A5,IROA!D:E,2,FALSE)</f>
        <v>6G10</v>
      </c>
      <c r="C5" s="7" t="str">
        <f t="shared" si="0"/>
        <v>Ribose</v>
      </c>
      <c r="D5" s="7" t="s">
        <v>2712</v>
      </c>
      <c r="E5" s="7" t="str">
        <f>VLOOKUP(A5,GCMS!A:C,3,FALSE)</f>
        <v>Ribose</v>
      </c>
      <c r="F5" s="11" t="s">
        <v>2726</v>
      </c>
      <c r="G5" s="11" t="s">
        <v>2768</v>
      </c>
      <c r="H5" s="11" t="s">
        <v>2772</v>
      </c>
      <c r="I5" s="11" t="s">
        <v>2789</v>
      </c>
      <c r="J5" s="11" t="s">
        <v>2790</v>
      </c>
    </row>
    <row r="6" spans="1:10" ht="19.95" customHeight="1">
      <c r="A6" s="7" t="s">
        <v>1293</v>
      </c>
      <c r="B6" s="7" t="str">
        <f>VLOOKUP(A6,IROA!D:E,2,FALSE)</f>
        <v>6F06</v>
      </c>
      <c r="C6" s="7" t="str">
        <f t="shared" si="0"/>
        <v>Xylose</v>
      </c>
      <c r="D6" s="7" t="s">
        <v>2712</v>
      </c>
      <c r="E6" s="7" t="str">
        <f>VLOOKUP(A6,GCMS!A:C,3,FALSE)</f>
        <v>Xylose</v>
      </c>
      <c r="F6" s="11" t="s">
        <v>2726</v>
      </c>
      <c r="G6" s="11" t="s">
        <v>2768</v>
      </c>
      <c r="H6" s="11" t="s">
        <v>2772</v>
      </c>
      <c r="I6" s="11" t="s">
        <v>2789</v>
      </c>
      <c r="J6" s="11" t="s">
        <v>2814</v>
      </c>
    </row>
    <row r="7" spans="1:10" ht="19.95" customHeight="1">
      <c r="A7" s="7" t="s">
        <v>559</v>
      </c>
      <c r="B7" s="7" t="str">
        <f>VLOOKUP(A7,IROA!D:E,2,FALSE)</f>
        <v>4G06</v>
      </c>
      <c r="C7" s="7" t="str">
        <f t="shared" si="0"/>
        <v>Galactosamine</v>
      </c>
      <c r="D7" s="7" t="str">
        <f>VLOOKUP(A7,LCMS!A:C,3,FALSE)</f>
        <v>Galactosamine</v>
      </c>
      <c r="E7" s="7" t="s">
        <v>2712</v>
      </c>
      <c r="F7" s="11" t="s">
        <v>2726</v>
      </c>
      <c r="G7" s="11" t="s">
        <v>2768</v>
      </c>
      <c r="H7" s="11" t="s">
        <v>2772</v>
      </c>
      <c r="I7" s="11" t="s">
        <v>2844</v>
      </c>
      <c r="J7" s="11" t="s">
        <v>2935</v>
      </c>
    </row>
    <row r="8" spans="1:10" ht="19.95" customHeight="1">
      <c r="A8" s="7" t="s">
        <v>639</v>
      </c>
      <c r="B8" s="7" t="str">
        <f>VLOOKUP(A8,IROA!D:E,2,FALSE)</f>
        <v>2B12</v>
      </c>
      <c r="C8" s="7" t="str">
        <f t="shared" si="0"/>
        <v>Glucosamine</v>
      </c>
      <c r="D8" s="7" t="str">
        <f>VLOOKUP(A8,LCMS!A:C,3,FALSE)</f>
        <v>Glucosamine</v>
      </c>
      <c r="E8" s="7" t="s">
        <v>2712</v>
      </c>
      <c r="F8" s="11" t="s">
        <v>2726</v>
      </c>
      <c r="G8" s="11" t="s">
        <v>2768</v>
      </c>
      <c r="H8" s="11" t="s">
        <v>2772</v>
      </c>
      <c r="I8" s="11" t="s">
        <v>2844</v>
      </c>
      <c r="J8" s="11" t="s">
        <v>2851</v>
      </c>
    </row>
    <row r="9" spans="1:10" ht="19.95" customHeight="1">
      <c r="A9" s="7" t="s">
        <v>2692</v>
      </c>
      <c r="B9" s="7" t="str">
        <f>VLOOKUP(A9,IROA!D:E,2,FALSE)</f>
        <v>1H05</v>
      </c>
      <c r="C9" s="7" t="str">
        <f t="shared" si="0"/>
        <v>N-Acetylneuraminate</v>
      </c>
      <c r="D9" s="7" t="str">
        <f>VLOOKUP(A9,LCMS!A:C,3,FALSE)</f>
        <v>N-Acetylneuraminate</v>
      </c>
      <c r="E9" s="7" t="s">
        <v>2712</v>
      </c>
      <c r="F9" s="11" t="s">
        <v>2726</v>
      </c>
      <c r="G9" s="11" t="s">
        <v>2768</v>
      </c>
      <c r="H9" s="11" t="s">
        <v>2772</v>
      </c>
      <c r="I9" s="11" t="s">
        <v>2844</v>
      </c>
      <c r="J9" s="11" t="s">
        <v>2845</v>
      </c>
    </row>
    <row r="10" spans="1:10" ht="19.95" customHeight="1">
      <c r="A10" s="7" t="s">
        <v>1276</v>
      </c>
      <c r="B10" s="7" t="s">
        <v>2712</v>
      </c>
      <c r="C10" s="7" t="str">
        <f t="shared" si="0"/>
        <v>Fructose</v>
      </c>
      <c r="D10" s="7" t="s">
        <v>2712</v>
      </c>
      <c r="E10" s="7" t="str">
        <f>VLOOKUP(A10,GCMS!A:C,3,FALSE)</f>
        <v>Fructose</v>
      </c>
      <c r="F10" s="11" t="s">
        <v>2726</v>
      </c>
      <c r="G10" s="11" t="s">
        <v>2768</v>
      </c>
      <c r="H10" s="11" t="s">
        <v>2772</v>
      </c>
      <c r="I10" s="11" t="s">
        <v>2773</v>
      </c>
      <c r="J10" s="11" t="s">
        <v>2774</v>
      </c>
    </row>
    <row r="11" spans="1:10" ht="19.95" customHeight="1">
      <c r="A11" s="7" t="s">
        <v>2678</v>
      </c>
      <c r="B11" s="7" t="str">
        <f>VLOOKUP(A11,IROA!D:E,2,FALSE)</f>
        <v>4C07</v>
      </c>
      <c r="C11" s="7" t="str">
        <f t="shared" si="0"/>
        <v>Galacturonic acid</v>
      </c>
      <c r="D11" s="7" t="str">
        <f>VLOOKUP(A11,LCMS!A:C,3,FALSE)</f>
        <v>Galacturonic acid</v>
      </c>
      <c r="E11" s="7" t="s">
        <v>2712</v>
      </c>
      <c r="F11" s="11" t="s">
        <v>2726</v>
      </c>
      <c r="G11" s="11" t="s">
        <v>2768</v>
      </c>
      <c r="H11" s="11" t="s">
        <v>2772</v>
      </c>
      <c r="I11" s="11" t="s">
        <v>2818</v>
      </c>
      <c r="J11" s="11" t="s">
        <v>2853</v>
      </c>
    </row>
    <row r="12" spans="1:10" ht="19.95" customHeight="1">
      <c r="A12" s="7" t="s">
        <v>512</v>
      </c>
      <c r="B12" s="7" t="str">
        <f>VLOOKUP(A12,IROA!D:E,2,FALSE)</f>
        <v>2H09</v>
      </c>
      <c r="C12" s="7" t="str">
        <f t="shared" si="0"/>
        <v>Glucosaminic acid</v>
      </c>
      <c r="D12" s="7" t="str">
        <f>VLOOKUP(A12,LCMS!A:C,3,FALSE)</f>
        <v>Glucosaminic acid</v>
      </c>
      <c r="E12" s="7" t="s">
        <v>2712</v>
      </c>
      <c r="F12" s="11" t="s">
        <v>2726</v>
      </c>
      <c r="G12" s="11" t="s">
        <v>2768</v>
      </c>
      <c r="H12" s="11" t="s">
        <v>2772</v>
      </c>
      <c r="I12" s="11" t="s">
        <v>2818</v>
      </c>
      <c r="J12" s="11" t="s">
        <v>2950</v>
      </c>
    </row>
    <row r="13" spans="1:10" ht="19.95" customHeight="1">
      <c r="A13" s="7" t="s">
        <v>169</v>
      </c>
      <c r="B13" s="7" t="str">
        <f>VLOOKUP(A13,IROA!D:E,2,FALSE)</f>
        <v>2C12</v>
      </c>
      <c r="C13" s="7" t="str">
        <f t="shared" si="0"/>
        <v>Glucuronic acid</v>
      </c>
      <c r="D13" s="7" t="str">
        <f>VLOOKUP(A13,LCMS!A:C,3,FALSE)</f>
        <v>Glucuronic acid</v>
      </c>
      <c r="E13" s="7" t="s">
        <v>2712</v>
      </c>
      <c r="F13" s="11" t="s">
        <v>2726</v>
      </c>
      <c r="G13" s="11" t="s">
        <v>2768</v>
      </c>
      <c r="H13" s="11" t="s">
        <v>2772</v>
      </c>
      <c r="I13" s="11" t="s">
        <v>2818</v>
      </c>
      <c r="J13" s="11" t="s">
        <v>2819</v>
      </c>
    </row>
    <row r="14" spans="1:10" ht="19.95" customHeight="1">
      <c r="A14" s="7" t="s">
        <v>1256</v>
      </c>
      <c r="B14" s="7" t="str">
        <f>VLOOKUP(A14,IROA!D:E,2,FALSE)</f>
        <v>1B10</v>
      </c>
      <c r="C14" s="7" t="str">
        <f t="shared" si="0"/>
        <v>Glycerol</v>
      </c>
      <c r="D14" s="7" t="s">
        <v>2712</v>
      </c>
      <c r="E14" s="7" t="str">
        <f>VLOOKUP(A14,GCMS!A:C,3,FALSE)</f>
        <v>Glycerol</v>
      </c>
      <c r="F14" s="11" t="s">
        <v>2726</v>
      </c>
      <c r="G14" s="11" t="s">
        <v>2768</v>
      </c>
      <c r="H14" s="11" t="s">
        <v>2772</v>
      </c>
      <c r="I14" s="11" t="s">
        <v>2786</v>
      </c>
      <c r="J14" s="11" t="s">
        <v>2787</v>
      </c>
    </row>
    <row r="15" spans="1:10" ht="19.95" customHeight="1">
      <c r="A15" s="7" t="s">
        <v>1277</v>
      </c>
      <c r="B15" s="7" t="str">
        <f>VLOOKUP(A15,IROA!D:E,2,FALSE)</f>
        <v>6F04</v>
      </c>
      <c r="C15" s="7" t="str">
        <f t="shared" si="0"/>
        <v>Inositol</v>
      </c>
      <c r="D15" s="7" t="s">
        <v>2712</v>
      </c>
      <c r="E15" s="7" t="str">
        <f>VLOOKUP(A15,GCMS!A:C,3,FALSE)</f>
        <v>Inositol</v>
      </c>
      <c r="F15" s="11" t="s">
        <v>2726</v>
      </c>
      <c r="G15" s="11" t="s">
        <v>2768</v>
      </c>
      <c r="H15" s="11" t="s">
        <v>2772</v>
      </c>
      <c r="I15" s="11" t="s">
        <v>2786</v>
      </c>
      <c r="J15" s="11" t="s">
        <v>2800</v>
      </c>
    </row>
    <row r="16" spans="1:10" ht="19.95" customHeight="1">
      <c r="A16" s="7" t="s">
        <v>2002</v>
      </c>
      <c r="B16" s="7" t="str">
        <f>VLOOKUP(A16,IROA!D:E,2,FALSE)</f>
        <v>6F11</v>
      </c>
      <c r="C16" s="7" t="str">
        <f t="shared" si="0"/>
        <v>Mannitol</v>
      </c>
      <c r="D16" s="7" t="s">
        <v>2712</v>
      </c>
      <c r="E16" s="7" t="str">
        <f>VLOOKUP(A16,GCMS!A:C,3,FALSE)</f>
        <v>Mannitol</v>
      </c>
      <c r="F16" s="11" t="s">
        <v>2726</v>
      </c>
      <c r="G16" s="11" t="s">
        <v>2768</v>
      </c>
      <c r="H16" s="11" t="s">
        <v>2772</v>
      </c>
      <c r="I16" s="11" t="s">
        <v>2786</v>
      </c>
      <c r="J16" s="11" t="s">
        <v>2868</v>
      </c>
    </row>
    <row r="17" spans="1:10" ht="19.95" customHeight="1">
      <c r="A17" s="3" t="s">
        <v>1157</v>
      </c>
      <c r="B17" s="7" t="str">
        <f>VLOOKUP(A17,IROA!D:E,2,FALSE)</f>
        <v>6G01</v>
      </c>
      <c r="C17" s="7" t="str">
        <f t="shared" si="0"/>
        <v>Sorbitol</v>
      </c>
      <c r="D17" s="7" t="s">
        <v>2712</v>
      </c>
      <c r="E17" s="7" t="str">
        <f>VLOOKUP(A17,GCMS!A:C,3,FALSE)</f>
        <v>Sorbitol</v>
      </c>
      <c r="F17" s="11" t="s">
        <v>2726</v>
      </c>
      <c r="G17" s="11" t="s">
        <v>2768</v>
      </c>
      <c r="H17" s="11" t="s">
        <v>2772</v>
      </c>
      <c r="I17" s="11" t="s">
        <v>2786</v>
      </c>
      <c r="J17" s="11" t="s">
        <v>2903</v>
      </c>
    </row>
    <row r="18" spans="1:10" ht="19.95" customHeight="1">
      <c r="A18" s="3" t="s">
        <v>2003</v>
      </c>
      <c r="B18" s="7" t="str">
        <f>VLOOKUP(A18,IROA!D:E,2,FALSE)</f>
        <v>6F02</v>
      </c>
      <c r="C18" s="7" t="str">
        <f t="shared" si="0"/>
        <v>Xylitol</v>
      </c>
      <c r="D18" s="7" t="s">
        <v>2712</v>
      </c>
      <c r="E18" s="7" t="str">
        <f>VLOOKUP(A18,GCMS!A:C,3,FALSE)</f>
        <v>Xylitol</v>
      </c>
      <c r="F18" s="11" t="s">
        <v>2726</v>
      </c>
      <c r="G18" s="11" t="s">
        <v>2768</v>
      </c>
      <c r="H18" s="11" t="s">
        <v>2772</v>
      </c>
      <c r="I18" s="11" t="s">
        <v>2786</v>
      </c>
      <c r="J18" s="11" t="s">
        <v>2860</v>
      </c>
    </row>
    <row r="19" spans="1:10" ht="19.95" customHeight="1">
      <c r="A19" s="7" t="s">
        <v>1279</v>
      </c>
      <c r="B19" s="7" t="str">
        <f>VLOOKUP(A19,IROA!D:E,2,FALSE)</f>
        <v>4C04</v>
      </c>
      <c r="C19" s="7" t="str">
        <f t="shared" si="0"/>
        <v>Lactose</v>
      </c>
      <c r="D19" s="7" t="s">
        <v>2712</v>
      </c>
      <c r="E19" s="7" t="str">
        <f>VLOOKUP(A19,GCMS!A:C,3,FALSE)</f>
        <v>Lactose</v>
      </c>
      <c r="F19" s="11" t="s">
        <v>2726</v>
      </c>
      <c r="G19" s="11" t="s">
        <v>2768</v>
      </c>
      <c r="H19" s="11" t="s">
        <v>2769</v>
      </c>
      <c r="I19" s="11" t="s">
        <v>2770</v>
      </c>
      <c r="J19" s="11" t="s">
        <v>2835</v>
      </c>
    </row>
    <row r="20" spans="1:10" ht="19.95" customHeight="1">
      <c r="A20" s="7" t="s">
        <v>1281</v>
      </c>
      <c r="B20" s="7" t="str">
        <f>VLOOKUP(A20,IROA!D:E,2,FALSE)</f>
        <v>6G02</v>
      </c>
      <c r="C20" s="7" t="str">
        <f t="shared" si="0"/>
        <v>Maltose</v>
      </c>
      <c r="D20" s="7" t="s">
        <v>2712</v>
      </c>
      <c r="E20" s="7" t="str">
        <f>VLOOKUP(A20,GCMS!A:C,3,FALSE)</f>
        <v>Maltose</v>
      </c>
      <c r="F20" s="11" t="s">
        <v>2726</v>
      </c>
      <c r="G20" s="11" t="s">
        <v>2768</v>
      </c>
      <c r="H20" s="11" t="s">
        <v>2769</v>
      </c>
      <c r="I20" s="11" t="s">
        <v>2770</v>
      </c>
      <c r="J20" s="11" t="s">
        <v>2820</v>
      </c>
    </row>
    <row r="21" spans="1:10" ht="19.95" customHeight="1">
      <c r="A21" s="7" t="s">
        <v>1278</v>
      </c>
      <c r="B21" s="7" t="str">
        <f>VLOOKUP(A21,IROA!D:E,2,FALSE)</f>
        <v>6F07</v>
      </c>
      <c r="C21" s="7" t="str">
        <f t="shared" si="0"/>
        <v>Sucrose</v>
      </c>
      <c r="D21" s="7" t="s">
        <v>2712</v>
      </c>
      <c r="E21" s="7" t="str">
        <f>VLOOKUP(A21,GCMS!A:C,3,FALSE)</f>
        <v>Sucrose</v>
      </c>
      <c r="F21" s="11" t="s">
        <v>2726</v>
      </c>
      <c r="G21" s="11" t="s">
        <v>2768</v>
      </c>
      <c r="H21" s="11" t="s">
        <v>2769</v>
      </c>
      <c r="I21" s="11" t="s">
        <v>2770</v>
      </c>
      <c r="J21" s="11" t="s">
        <v>2771</v>
      </c>
    </row>
    <row r="22" spans="1:10" ht="19.95" customHeight="1">
      <c r="A22" s="7" t="s">
        <v>1280</v>
      </c>
      <c r="B22" s="7" t="str">
        <f>VLOOKUP(A22,IROA!D:E,2,FALSE)</f>
        <v>2A12</v>
      </c>
      <c r="C22" s="7" t="str">
        <f t="shared" si="0"/>
        <v>Trehalose</v>
      </c>
      <c r="D22" s="7" t="s">
        <v>2712</v>
      </c>
      <c r="E22" s="7" t="str">
        <f>VLOOKUP(A22,GCMS!A:C,3,FALSE)</f>
        <v>Trehalose</v>
      </c>
      <c r="F22" s="11" t="s">
        <v>2726</v>
      </c>
      <c r="G22" s="11" t="s">
        <v>2768</v>
      </c>
      <c r="H22" s="11" t="s">
        <v>2769</v>
      </c>
      <c r="I22" s="11" t="s">
        <v>2770</v>
      </c>
      <c r="J22" s="11" t="s">
        <v>2913</v>
      </c>
    </row>
    <row r="23" spans="1:10" ht="19.95" customHeight="1">
      <c r="A23" s="7" t="s">
        <v>753</v>
      </c>
      <c r="B23" s="7" t="str">
        <f>VLOOKUP(A23,IROA!D:E,2,FALSE)</f>
        <v>4D08</v>
      </c>
      <c r="C23" s="7" t="str">
        <f t="shared" si="0"/>
        <v>Acetylcholine</v>
      </c>
      <c r="D23" s="7" t="str">
        <f>VLOOKUP(A23,LCMS!A:C,3,FALSE)</f>
        <v>Acetylcholine</v>
      </c>
      <c r="E23" s="7" t="s">
        <v>2712</v>
      </c>
      <c r="F23" s="11" t="s">
        <v>2726</v>
      </c>
      <c r="G23" s="11" t="s">
        <v>2886</v>
      </c>
      <c r="H23" s="11" t="s">
        <v>2932</v>
      </c>
      <c r="I23" s="11" t="s">
        <v>2933</v>
      </c>
      <c r="J23" s="11" t="s">
        <v>2934</v>
      </c>
    </row>
    <row r="24" spans="1:10" ht="19.95" customHeight="1">
      <c r="A24" s="7" t="s">
        <v>550</v>
      </c>
      <c r="B24" s="7" t="str">
        <f>VLOOKUP(A24,IROA!D:E,2,FALSE)</f>
        <v>4F04</v>
      </c>
      <c r="C24" s="7" t="str">
        <f t="shared" si="0"/>
        <v>Epinephrine</v>
      </c>
      <c r="D24" s="7" t="str">
        <f>VLOOKUP(A24,LCMS!A:C,3,FALSE)</f>
        <v>Epinephrine</v>
      </c>
      <c r="E24" s="7" t="str">
        <f>VLOOKUP(A24,GCMS!A:C,3,FALSE)</f>
        <v>Epinephrine</v>
      </c>
      <c r="F24" s="11" t="s">
        <v>2726</v>
      </c>
      <c r="G24" s="11" t="s">
        <v>2886</v>
      </c>
      <c r="H24" s="11" t="s">
        <v>2887</v>
      </c>
      <c r="I24" s="11" t="s">
        <v>2888</v>
      </c>
      <c r="J24" s="11" t="s">
        <v>2902</v>
      </c>
    </row>
    <row r="25" spans="1:10" ht="19.95" customHeight="1">
      <c r="A25" s="7" t="s">
        <v>155</v>
      </c>
      <c r="B25" s="7" t="str">
        <f>VLOOKUP(A25,IROA!D:E,2,FALSE)</f>
        <v>2A04</v>
      </c>
      <c r="C25" s="7" t="str">
        <f t="shared" si="0"/>
        <v>Norepinephrine</v>
      </c>
      <c r="D25" s="7" t="str">
        <f>VLOOKUP(A25,LCMS!A:C,3,FALSE)</f>
        <v>Norepinephrine</v>
      </c>
      <c r="E25" s="7" t="str">
        <f>VLOOKUP(A25,GCMS!A:C,3,FALSE)</f>
        <v>Norepinephrine</v>
      </c>
      <c r="F25" s="11" t="s">
        <v>2726</v>
      </c>
      <c r="G25" s="11" t="s">
        <v>2886</v>
      </c>
      <c r="H25" s="11" t="s">
        <v>2887</v>
      </c>
      <c r="I25" s="11" t="s">
        <v>2888</v>
      </c>
      <c r="J25" s="11" t="s">
        <v>2889</v>
      </c>
    </row>
    <row r="26" spans="1:10" ht="19.95" customHeight="1">
      <c r="A26" s="7" t="s">
        <v>574</v>
      </c>
      <c r="B26" s="7" t="str">
        <f>VLOOKUP(A26,IROA!D:E,2,FALSE)</f>
        <v>5B02</v>
      </c>
      <c r="C26" s="7" t="str">
        <f t="shared" si="0"/>
        <v>Melatonin</v>
      </c>
      <c r="D26" s="7" t="str">
        <f>VLOOKUP(A26,LCMS!A:C,3,FALSE)</f>
        <v>Melatonin</v>
      </c>
      <c r="E26" s="7" t="str">
        <f>VLOOKUP(A26,GCMS!A:C,3,FALSE)</f>
        <v>Melatonin-2TMS</v>
      </c>
      <c r="F26" s="11" t="s">
        <v>2726</v>
      </c>
      <c r="G26" s="11" t="s">
        <v>2886</v>
      </c>
      <c r="H26" s="11" t="s">
        <v>2887</v>
      </c>
      <c r="I26" s="11" t="s">
        <v>2124</v>
      </c>
      <c r="J26" s="11" t="s">
        <v>2921</v>
      </c>
    </row>
    <row r="27" spans="1:10" ht="19.95" customHeight="1">
      <c r="A27" s="7" t="s">
        <v>342</v>
      </c>
      <c r="B27" s="7" t="str">
        <f>VLOOKUP(A27,IROA!D:E,2,FALSE)</f>
        <v>2F08</v>
      </c>
      <c r="C27" s="7" t="str">
        <f t="shared" si="0"/>
        <v>Thyrotropin releasing hormone</v>
      </c>
      <c r="D27" s="7" t="str">
        <f>VLOOKUP(A27,LCMS!A:C,3,FALSE)</f>
        <v>Thyrotropin releasing hormone</v>
      </c>
      <c r="E27" s="7" t="s">
        <v>2712</v>
      </c>
      <c r="F27" s="11" t="s">
        <v>2726</v>
      </c>
      <c r="G27" s="11" t="s">
        <v>2886</v>
      </c>
      <c r="H27" s="11" t="s">
        <v>2952</v>
      </c>
      <c r="I27" s="11" t="s">
        <v>2953</v>
      </c>
      <c r="J27" s="11" t="s">
        <v>2954</v>
      </c>
    </row>
    <row r="28" spans="1:10" ht="19.95" customHeight="1">
      <c r="A28" s="7" t="s">
        <v>36</v>
      </c>
      <c r="B28" s="7" t="str">
        <f>VLOOKUP(A28,IROA!D:E,2,FALSE)</f>
        <v>3F01</v>
      </c>
      <c r="C28" s="7" t="str">
        <f t="shared" si="0"/>
        <v>Adenine</v>
      </c>
      <c r="D28" s="7" t="str">
        <f>VLOOKUP(A28,LCMS!A:C,3,FALSE)</f>
        <v>Adenine</v>
      </c>
      <c r="E28" s="7" t="str">
        <f>VLOOKUP(A28,GCMS!A:C,3,FALSE)</f>
        <v>Adenine</v>
      </c>
      <c r="F28" s="11" t="s">
        <v>2726</v>
      </c>
      <c r="G28" s="11" t="s">
        <v>2735</v>
      </c>
      <c r="H28" s="11" t="s">
        <v>2778</v>
      </c>
      <c r="I28" s="11" t="s">
        <v>2802</v>
      </c>
      <c r="J28" s="11" t="s">
        <v>2803</v>
      </c>
    </row>
    <row r="29" spans="1:10" ht="19.95" customHeight="1">
      <c r="A29" s="7" t="s">
        <v>135</v>
      </c>
      <c r="B29" s="7" t="str">
        <f>VLOOKUP(A29,IROA!D:E,2,FALSE)</f>
        <v>1B07</v>
      </c>
      <c r="C29" s="7" t="str">
        <f t="shared" si="0"/>
        <v>Guanine</v>
      </c>
      <c r="D29" s="7" t="str">
        <f>VLOOKUP(A29,LCMS!A:C,3,FALSE)</f>
        <v>Guanine</v>
      </c>
      <c r="E29" s="7" t="str">
        <f>VLOOKUP(A29,GCMS!A:C,3,FALSE)</f>
        <v>Guanine</v>
      </c>
      <c r="F29" s="11" t="s">
        <v>2726</v>
      </c>
      <c r="G29" s="11" t="s">
        <v>2735</v>
      </c>
      <c r="H29" s="11" t="s">
        <v>2778</v>
      </c>
      <c r="I29" s="11" t="s">
        <v>2802</v>
      </c>
      <c r="J29" s="11" t="s">
        <v>2834</v>
      </c>
    </row>
    <row r="30" spans="1:10" ht="19.95" customHeight="1">
      <c r="A30" s="7" t="s">
        <v>304</v>
      </c>
      <c r="B30" s="7" t="str">
        <f>VLOOKUP(A30,IROA!D:E,2,FALSE)</f>
        <v>1G03</v>
      </c>
      <c r="C30" s="7" t="str">
        <f t="shared" si="0"/>
        <v>Cytosine</v>
      </c>
      <c r="D30" s="7" t="str">
        <f>VLOOKUP(A30,LCMS!A:C,3,FALSE)</f>
        <v>Cytosine</v>
      </c>
      <c r="E30" s="7" t="str">
        <f>VLOOKUP(A30,GCMS!A:C,3,FALSE)</f>
        <v>Cytosine</v>
      </c>
      <c r="F30" s="11" t="s">
        <v>2726</v>
      </c>
      <c r="G30" s="11" t="s">
        <v>2735</v>
      </c>
      <c r="H30" s="11" t="s">
        <v>2778</v>
      </c>
      <c r="I30" s="11" t="s">
        <v>2779</v>
      </c>
      <c r="J30" s="11" t="s">
        <v>2861</v>
      </c>
    </row>
    <row r="31" spans="1:10" ht="19.95" customHeight="1">
      <c r="A31" s="7" t="s">
        <v>50</v>
      </c>
      <c r="B31" s="7" t="str">
        <f>VLOOKUP(A31,IROA!D:E,2,FALSE)</f>
        <v>1D08</v>
      </c>
      <c r="C31" s="7" t="str">
        <f t="shared" si="0"/>
        <v>Thymine</v>
      </c>
      <c r="D31" s="7" t="str">
        <f>VLOOKUP(A31,LCMS!A:C,3,FALSE)</f>
        <v>Thymine</v>
      </c>
      <c r="E31" s="7" t="str">
        <f>VLOOKUP(A31,GCMS!A:C,3,FALSE)</f>
        <v>Thymine</v>
      </c>
      <c r="F31" s="11" t="s">
        <v>2726</v>
      </c>
      <c r="G31" s="11" t="s">
        <v>2735</v>
      </c>
      <c r="H31" s="11" t="s">
        <v>2778</v>
      </c>
      <c r="I31" s="11" t="s">
        <v>2779</v>
      </c>
      <c r="J31" s="11" t="s">
        <v>2813</v>
      </c>
    </row>
    <row r="32" spans="1:10" ht="19.95" customHeight="1">
      <c r="A32" s="7" t="s">
        <v>61</v>
      </c>
      <c r="B32" s="7" t="str">
        <f>VLOOKUP(A32,IROA!D:E,2,FALSE)</f>
        <v>1C10</v>
      </c>
      <c r="C32" s="7" t="str">
        <f t="shared" si="0"/>
        <v>Uracil</v>
      </c>
      <c r="D32" s="7" t="str">
        <f>VLOOKUP(A32,LCMS!A:C,3,FALSE)</f>
        <v>Uracil</v>
      </c>
      <c r="E32" s="7" t="str">
        <f>VLOOKUP(A32,GCMS!A:C,3,FALSE)</f>
        <v>Uracil</v>
      </c>
      <c r="F32" s="11" t="s">
        <v>2726</v>
      </c>
      <c r="G32" s="11" t="s">
        <v>2735</v>
      </c>
      <c r="H32" s="11" t="s">
        <v>2778</v>
      </c>
      <c r="I32" s="11" t="s">
        <v>2779</v>
      </c>
      <c r="J32" s="11" t="s">
        <v>2780</v>
      </c>
    </row>
    <row r="33" spans="1:10" ht="19.95" customHeight="1">
      <c r="A33" s="7" t="s">
        <v>748</v>
      </c>
      <c r="B33" s="7" t="str">
        <f>VLOOKUP(A33,IROA!D:E,2,FALSE)</f>
        <v>3A03</v>
      </c>
      <c r="C33" s="7" t="str">
        <f t="shared" si="0"/>
        <v>Adenosine 2',3'-cyclic phosphate</v>
      </c>
      <c r="D33" s="7" t="str">
        <f>VLOOKUP(A33,LCMS!A:C,3,FALSE)</f>
        <v>Adenosine 2',3'-cyclic phosphate</v>
      </c>
      <c r="E33" s="7" t="s">
        <v>2712</v>
      </c>
      <c r="F33" s="11" t="s">
        <v>2726</v>
      </c>
      <c r="G33" s="11" t="s">
        <v>2735</v>
      </c>
      <c r="H33" s="11" t="s">
        <v>2891</v>
      </c>
      <c r="I33" s="11" t="s">
        <v>2936</v>
      </c>
      <c r="J33" s="11" t="s">
        <v>2937</v>
      </c>
    </row>
    <row r="34" spans="1:10" ht="19.95" customHeight="1">
      <c r="A34" s="7" t="s">
        <v>636</v>
      </c>
      <c r="B34" s="7" t="str">
        <f>VLOOKUP(A34,IROA!D:E,2,FALSE)</f>
        <v>3B03</v>
      </c>
      <c r="C34" s="7" t="str">
        <f t="shared" si="0"/>
        <v>Cytidine 2',3'-cyclic phosphate</v>
      </c>
      <c r="D34" s="7" t="str">
        <f>VLOOKUP(A34,LCMS!A:C,3,FALSE)</f>
        <v>Cytidine 2',3'-cyclic phosphate</v>
      </c>
      <c r="E34" s="7" t="s">
        <v>2712</v>
      </c>
      <c r="F34" s="11" t="s">
        <v>2726</v>
      </c>
      <c r="G34" s="11" t="s">
        <v>2735</v>
      </c>
      <c r="H34" s="11" t="s">
        <v>2891</v>
      </c>
      <c r="I34" s="11" t="s">
        <v>2936</v>
      </c>
      <c r="J34" s="11" t="s">
        <v>2938</v>
      </c>
    </row>
    <row r="35" spans="1:10" ht="19.95" customHeight="1">
      <c r="A35" s="7" t="s">
        <v>285</v>
      </c>
      <c r="B35" s="7" t="str">
        <f>VLOOKUP(A35,IROA!D:E,2,FALSE)</f>
        <v>4C09</v>
      </c>
      <c r="C35" s="7" t="str">
        <f t="shared" si="0"/>
        <v>Cyclic AMP</v>
      </c>
      <c r="D35" s="7" t="str">
        <f>VLOOKUP(A35,LCMS!A:C,3,FALSE)</f>
        <v>Cyclic AMP</v>
      </c>
      <c r="E35" s="7" t="s">
        <v>2712</v>
      </c>
      <c r="F35" s="11" t="s">
        <v>2726</v>
      </c>
      <c r="G35" s="11" t="s">
        <v>2735</v>
      </c>
      <c r="H35" s="11" t="s">
        <v>2891</v>
      </c>
      <c r="I35" s="11" t="s">
        <v>2892</v>
      </c>
      <c r="J35" s="11" t="s">
        <v>2893</v>
      </c>
    </row>
    <row r="36" spans="1:10" ht="19.95" customHeight="1">
      <c r="A36" s="7" t="s">
        <v>100</v>
      </c>
      <c r="B36" s="7" t="str">
        <f>VLOOKUP(A36,IROA!D:E,2,FALSE)</f>
        <v>3E08</v>
      </c>
      <c r="C36" s="7" t="str">
        <f t="shared" si="0"/>
        <v>Cyclic GMP</v>
      </c>
      <c r="D36" s="7" t="str">
        <f>VLOOKUP(A36,LCMS!A:C,3,FALSE)</f>
        <v>Cyclic GMP</v>
      </c>
      <c r="E36" s="7" t="s">
        <v>2712</v>
      </c>
      <c r="F36" s="11" t="s">
        <v>2726</v>
      </c>
      <c r="G36" s="11" t="s">
        <v>2735</v>
      </c>
      <c r="H36" s="11" t="s">
        <v>2891</v>
      </c>
      <c r="I36" s="11" t="s">
        <v>2892</v>
      </c>
      <c r="J36" s="11" t="s">
        <v>2906</v>
      </c>
    </row>
    <row r="37" spans="1:10" ht="19.95" customHeight="1">
      <c r="A37" s="7" t="s">
        <v>656</v>
      </c>
      <c r="B37" s="7" t="str">
        <f>VLOOKUP(A37,IROA!D:E,2,FALSE)</f>
        <v>4A01</v>
      </c>
      <c r="C37" s="7" t="str">
        <f t="shared" si="0"/>
        <v>Deoxyadenosine</v>
      </c>
      <c r="D37" s="7" t="str">
        <f>VLOOKUP(A37,LCMS!A:C,3,FALSE)</f>
        <v>Deoxyadenosine</v>
      </c>
      <c r="E37" s="7" t="s">
        <v>2712</v>
      </c>
      <c r="F37" s="11" t="s">
        <v>2726</v>
      </c>
      <c r="G37" s="11" t="s">
        <v>2735</v>
      </c>
      <c r="H37" s="11" t="s">
        <v>2822</v>
      </c>
      <c r="I37" s="11" t="s">
        <v>2825</v>
      </c>
      <c r="J37" s="11" t="s">
        <v>2890</v>
      </c>
    </row>
    <row r="38" spans="1:10" ht="19.95" customHeight="1">
      <c r="A38" s="7" t="s">
        <v>153</v>
      </c>
      <c r="B38" s="7" t="str">
        <f>VLOOKUP(A38,IROA!D:E,2,FALSE)</f>
        <v>2A03</v>
      </c>
      <c r="C38" s="7" t="str">
        <f t="shared" si="0"/>
        <v>Deoxycytidine</v>
      </c>
      <c r="D38" s="7" t="str">
        <f>VLOOKUP(A38,LCMS!A:C,3,FALSE)</f>
        <v>Deoxycytidine</v>
      </c>
      <c r="E38" s="7" t="s">
        <v>2712</v>
      </c>
      <c r="F38" s="11" t="s">
        <v>2726</v>
      </c>
      <c r="G38" s="11" t="s">
        <v>2735</v>
      </c>
      <c r="H38" s="11" t="s">
        <v>2822</v>
      </c>
      <c r="I38" s="11" t="s">
        <v>2825</v>
      </c>
      <c r="J38" s="11" t="s">
        <v>2905</v>
      </c>
    </row>
    <row r="39" spans="1:10" ht="19.95" customHeight="1">
      <c r="A39" s="7" t="s">
        <v>95</v>
      </c>
      <c r="B39" s="7" t="str">
        <f>VLOOKUP(A39,IROA!D:E,2,FALSE)</f>
        <v>3D09</v>
      </c>
      <c r="C39" s="7" t="str">
        <f t="shared" si="0"/>
        <v>Deoxyguanosine</v>
      </c>
      <c r="D39" s="7" t="str">
        <f>VLOOKUP(A39,LCMS!A:C,3,FALSE)</f>
        <v>Deoxyguanosine</v>
      </c>
      <c r="E39" s="7" t="s">
        <v>2712</v>
      </c>
      <c r="F39" s="11" t="s">
        <v>2726</v>
      </c>
      <c r="G39" s="11" t="s">
        <v>2735</v>
      </c>
      <c r="H39" s="11" t="s">
        <v>2822</v>
      </c>
      <c r="I39" s="11" t="s">
        <v>2825</v>
      </c>
      <c r="J39" s="11" t="s">
        <v>2852</v>
      </c>
    </row>
    <row r="40" spans="1:10" ht="19.95" customHeight="1">
      <c r="A40" s="7" t="s">
        <v>182</v>
      </c>
      <c r="B40" s="7" t="str">
        <f>VLOOKUP(A40,IROA!D:E,2,FALSE)</f>
        <v>2D02</v>
      </c>
      <c r="C40" s="7" t="str">
        <f t="shared" si="0"/>
        <v>Deoxyuridine</v>
      </c>
      <c r="D40" s="7" t="str">
        <f>VLOOKUP(A40,LCMS!A:C,3,FALSE)</f>
        <v>Deoxyuridine</v>
      </c>
      <c r="E40" s="7" t="s">
        <v>2712</v>
      </c>
      <c r="F40" s="11" t="s">
        <v>2726</v>
      </c>
      <c r="G40" s="11" t="s">
        <v>2735</v>
      </c>
      <c r="H40" s="11" t="s">
        <v>2822</v>
      </c>
      <c r="I40" s="11" t="s">
        <v>2825</v>
      </c>
      <c r="J40" s="11" t="s">
        <v>2884</v>
      </c>
    </row>
    <row r="41" spans="1:10" ht="19.95" customHeight="1">
      <c r="A41" s="7" t="s">
        <v>39</v>
      </c>
      <c r="B41" s="7" t="str">
        <f>VLOOKUP(A41,IROA!D:E,2,FALSE)</f>
        <v>1E07</v>
      </c>
      <c r="C41" s="7" t="str">
        <f t="shared" si="0"/>
        <v>Thymidine</v>
      </c>
      <c r="D41" s="7" t="str">
        <f>VLOOKUP(A41,LCMS!A:C,3,FALSE)</f>
        <v>Thymidine</v>
      </c>
      <c r="E41" s="7" t="s">
        <v>2712</v>
      </c>
      <c r="F41" s="11" t="s">
        <v>2726</v>
      </c>
      <c r="G41" s="11" t="s">
        <v>2735</v>
      </c>
      <c r="H41" s="11" t="s">
        <v>2822</v>
      </c>
      <c r="I41" s="11" t="s">
        <v>2825</v>
      </c>
      <c r="J41" s="11" t="s">
        <v>2826</v>
      </c>
    </row>
    <row r="42" spans="1:10" ht="19.95" customHeight="1">
      <c r="A42" s="7" t="s">
        <v>623</v>
      </c>
      <c r="B42" s="7" t="str">
        <f>VLOOKUP(A42,IROA!D:E,2,FALSE)</f>
        <v>4B09</v>
      </c>
      <c r="C42" s="7" t="str">
        <f t="shared" si="0"/>
        <v>Adenosine</v>
      </c>
      <c r="D42" s="7" t="str">
        <f>VLOOKUP(A42,LCMS!A:C,3,FALSE)</f>
        <v>Adenosine</v>
      </c>
      <c r="E42" s="7" t="str">
        <f>VLOOKUP(A42,GCMS!A:C,3,FALSE)</f>
        <v>Adenosine</v>
      </c>
      <c r="F42" s="11" t="s">
        <v>2726</v>
      </c>
      <c r="G42" s="11" t="s">
        <v>2735</v>
      </c>
      <c r="H42" s="11" t="s">
        <v>2822</v>
      </c>
      <c r="I42" s="11" t="s">
        <v>2823</v>
      </c>
      <c r="J42" s="11" t="s">
        <v>2824</v>
      </c>
    </row>
    <row r="43" spans="1:10" ht="19.95" customHeight="1">
      <c r="A43" s="7" t="s">
        <v>2674</v>
      </c>
      <c r="B43" s="7" t="str">
        <f>VLOOKUP(A43,IROA!D:E,2,FALSE)</f>
        <v>1G12</v>
      </c>
      <c r="C43" s="7" t="str">
        <f t="shared" si="0"/>
        <v>Cytidine</v>
      </c>
      <c r="D43" s="7" t="str">
        <f>VLOOKUP(A43,LCMS!A:C,3,FALSE)</f>
        <v>Cytidine</v>
      </c>
      <c r="E43" s="7" t="str">
        <f>VLOOKUP(A43,GCMS!A:C,3,FALSE)</f>
        <v>Cytidine</v>
      </c>
      <c r="F43" s="11" t="s">
        <v>2726</v>
      </c>
      <c r="G43" s="11" t="s">
        <v>2735</v>
      </c>
      <c r="H43" s="11" t="s">
        <v>2822</v>
      </c>
      <c r="I43" s="11" t="s">
        <v>2823</v>
      </c>
      <c r="J43" s="11" t="s">
        <v>2880</v>
      </c>
    </row>
    <row r="44" spans="1:10" ht="19.95" customHeight="1">
      <c r="A44" s="7" t="s">
        <v>130</v>
      </c>
      <c r="B44" s="7" t="str">
        <f>VLOOKUP(A44,IROA!D:E,2,FALSE)</f>
        <v>1C03</v>
      </c>
      <c r="C44" s="7" t="str">
        <f t="shared" si="0"/>
        <v>Guanosine</v>
      </c>
      <c r="D44" s="7" t="str">
        <f>VLOOKUP(A44,LCMS!A:C,3,FALSE)</f>
        <v>Guanosine</v>
      </c>
      <c r="E44" s="7" t="str">
        <f>VLOOKUP(A44,GCMS!A:C,3,FALSE)</f>
        <v>Guanosine</v>
      </c>
      <c r="F44" s="11" t="s">
        <v>2726</v>
      </c>
      <c r="G44" s="11" t="s">
        <v>2735</v>
      </c>
      <c r="H44" s="11" t="s">
        <v>2822</v>
      </c>
      <c r="I44" s="11" t="s">
        <v>2823</v>
      </c>
      <c r="J44" s="11" t="s">
        <v>2866</v>
      </c>
    </row>
    <row r="45" spans="1:10" ht="19.95" customHeight="1">
      <c r="A45" s="7" t="s">
        <v>54</v>
      </c>
      <c r="B45" s="7" t="str">
        <f>VLOOKUP(A45,IROA!D:E,2,FALSE)</f>
        <v>1D05</v>
      </c>
      <c r="C45" s="7" t="str">
        <f t="shared" si="0"/>
        <v>Uridine</v>
      </c>
      <c r="D45" s="7" t="str">
        <f>VLOOKUP(A45,LCMS!A:C,3,FALSE)</f>
        <v>Uridine</v>
      </c>
      <c r="E45" s="7" t="str">
        <f>VLOOKUP(A45,GCMS!A:C,3,FALSE)</f>
        <v>Uridine</v>
      </c>
      <c r="F45" s="11" t="s">
        <v>2726</v>
      </c>
      <c r="G45" s="11" t="s">
        <v>2735</v>
      </c>
      <c r="H45" s="11" t="s">
        <v>2822</v>
      </c>
      <c r="I45" s="11" t="s">
        <v>2823</v>
      </c>
      <c r="J45" s="11" t="s">
        <v>2847</v>
      </c>
    </row>
    <row r="46" spans="1:10" ht="19.95" customHeight="1">
      <c r="A46" s="7" t="s">
        <v>629</v>
      </c>
      <c r="B46" s="7" t="str">
        <f>VLOOKUP(A46,IROA!D:E,2,FALSE)</f>
        <v>4G02</v>
      </c>
      <c r="C46" s="7" t="str">
        <f t="shared" si="0"/>
        <v>Deoxycytidine diphosphate</v>
      </c>
      <c r="D46" s="7" t="str">
        <f>VLOOKUP(A46,LCMS!A:C,3,FALSE)</f>
        <v>Deoxycytidine diphosphate</v>
      </c>
      <c r="E46" s="7" t="s">
        <v>2712</v>
      </c>
      <c r="F46" s="11" t="s">
        <v>2726</v>
      </c>
      <c r="G46" s="11" t="s">
        <v>2735</v>
      </c>
      <c r="H46" s="11" t="s">
        <v>2736</v>
      </c>
      <c r="I46" s="11" t="s">
        <v>2832</v>
      </c>
      <c r="J46" s="11" t="s">
        <v>2896</v>
      </c>
    </row>
    <row r="47" spans="1:10" ht="19.95" customHeight="1">
      <c r="A47" s="7" t="s">
        <v>322</v>
      </c>
      <c r="B47" s="7" t="str">
        <f>VLOOKUP(A47,IROA!D:E,2,FALSE)</f>
        <v>1C07</v>
      </c>
      <c r="C47" s="7" t="str">
        <f t="shared" si="0"/>
        <v>Deoxycytidine monophosphate</v>
      </c>
      <c r="D47" s="7" t="str">
        <f>VLOOKUP(A47,LCMS!A:C,3,FALSE)</f>
        <v>Deoxycytidine monophosphate</v>
      </c>
      <c r="E47" s="7" t="s">
        <v>2712</v>
      </c>
      <c r="F47" s="11" t="s">
        <v>2726</v>
      </c>
      <c r="G47" s="11" t="s">
        <v>2735</v>
      </c>
      <c r="H47" s="11" t="s">
        <v>2736</v>
      </c>
      <c r="I47" s="11" t="s">
        <v>2832</v>
      </c>
      <c r="J47" s="11" t="s">
        <v>2833</v>
      </c>
    </row>
    <row r="48" spans="1:10" ht="19.95" customHeight="1">
      <c r="A48" s="7" t="s">
        <v>64</v>
      </c>
      <c r="B48" s="7" t="str">
        <f>VLOOKUP(A48,IROA!D:E,2,FALSE)</f>
        <v>2C10</v>
      </c>
      <c r="C48" s="7" t="str">
        <f t="shared" si="0"/>
        <v>Deoxyguanosine monophosphate</v>
      </c>
      <c r="D48" s="7" t="str">
        <f>VLOOKUP(A48,LCMS!A:C,3,FALSE)</f>
        <v>Deoxyguanosine monophosphate</v>
      </c>
      <c r="E48" s="7" t="s">
        <v>2712</v>
      </c>
      <c r="F48" s="11" t="s">
        <v>2726</v>
      </c>
      <c r="G48" s="11" t="s">
        <v>2735</v>
      </c>
      <c r="H48" s="11" t="s">
        <v>2736</v>
      </c>
      <c r="I48" s="11" t="s">
        <v>2832</v>
      </c>
      <c r="J48" s="11" t="s">
        <v>2856</v>
      </c>
    </row>
    <row r="49" spans="1:10" ht="19.95" customHeight="1">
      <c r="A49" s="7" t="s">
        <v>314</v>
      </c>
      <c r="B49" s="7" t="str">
        <f>VLOOKUP(A49,IROA!D:E,2,FALSE)</f>
        <v>3D04</v>
      </c>
      <c r="C49" s="7" t="str">
        <f t="shared" si="0"/>
        <v>Deoxyuridine monophosphate</v>
      </c>
      <c r="D49" s="7" t="str">
        <f>VLOOKUP(A49,LCMS!A:C,3,FALSE)</f>
        <v>Deoxyuridine monophosphate</v>
      </c>
      <c r="E49" s="7" t="s">
        <v>2712</v>
      </c>
      <c r="F49" s="11" t="s">
        <v>2726</v>
      </c>
      <c r="G49" s="11" t="s">
        <v>2735</v>
      </c>
      <c r="H49" s="11" t="s">
        <v>2736</v>
      </c>
      <c r="I49" s="11" t="s">
        <v>2832</v>
      </c>
      <c r="J49" s="11" t="s">
        <v>2858</v>
      </c>
    </row>
    <row r="50" spans="1:10" ht="19.95" customHeight="1">
      <c r="A50" s="7" t="s">
        <v>84</v>
      </c>
      <c r="B50" s="7" t="str">
        <f>VLOOKUP(A50,IROA!D:E,2,FALSE)</f>
        <v>4B04</v>
      </c>
      <c r="C50" s="7" t="str">
        <f t="shared" si="0"/>
        <v>Thymidine monophosphate</v>
      </c>
      <c r="D50" s="7" t="str">
        <f>VLOOKUP(A50,LCMS!A:C,3,FALSE)</f>
        <v>Thymidine monophosphate</v>
      </c>
      <c r="E50" s="7" t="s">
        <v>2712</v>
      </c>
      <c r="F50" s="11" t="s">
        <v>2726</v>
      </c>
      <c r="G50" s="11" t="s">
        <v>2735</v>
      </c>
      <c r="H50" s="11" t="s">
        <v>2736</v>
      </c>
      <c r="I50" s="11" t="s">
        <v>2832</v>
      </c>
      <c r="J50" s="11" t="s">
        <v>2857</v>
      </c>
    </row>
    <row r="51" spans="1:10" ht="19.95" customHeight="1">
      <c r="A51" s="7" t="s">
        <v>746</v>
      </c>
      <c r="B51" s="7" t="str">
        <f>VLOOKUP(A51,IROA!D:E,2,FALSE)</f>
        <v>2D11</v>
      </c>
      <c r="C51" s="7" t="str">
        <f t="shared" si="0"/>
        <v>Adenosine 5'-monophosphate</v>
      </c>
      <c r="D51" s="7" t="str">
        <f>VLOOKUP(A51,LCMS!A:C,3,FALSE)</f>
        <v>Adenosine 5'-monophosphate</v>
      </c>
      <c r="E51" s="7" t="str">
        <f>VLOOKUP(A51,GCMS!A:C,3,FALSE)</f>
        <v>Adenosine 5'-monophosphate</v>
      </c>
      <c r="F51" s="11" t="s">
        <v>2726</v>
      </c>
      <c r="G51" s="11" t="s">
        <v>2735</v>
      </c>
      <c r="H51" s="11" t="s">
        <v>2736</v>
      </c>
      <c r="I51" s="11" t="s">
        <v>2737</v>
      </c>
      <c r="J51" s="11" t="s">
        <v>2738</v>
      </c>
    </row>
    <row r="52" spans="1:10" ht="19.95" customHeight="1">
      <c r="A52" s="7" t="s">
        <v>506</v>
      </c>
      <c r="B52" s="7" t="str">
        <f>VLOOKUP(A52,IROA!D:E,2,FALSE)</f>
        <v>3C04</v>
      </c>
      <c r="C52" s="7" t="str">
        <f t="shared" si="0"/>
        <v>Cytidine monophosphate</v>
      </c>
      <c r="D52" s="7" t="str">
        <f>VLOOKUP(A52,LCMS!A:C,3,FALSE)</f>
        <v>Cytidine monophosphate</v>
      </c>
      <c r="E52" s="7" t="s">
        <v>2712</v>
      </c>
      <c r="F52" s="11" t="s">
        <v>2726</v>
      </c>
      <c r="G52" s="11" t="s">
        <v>2735</v>
      </c>
      <c r="H52" s="11" t="s">
        <v>2736</v>
      </c>
      <c r="I52" s="11" t="s">
        <v>2737</v>
      </c>
      <c r="J52" s="11" t="s">
        <v>2755</v>
      </c>
    </row>
    <row r="53" spans="1:10" ht="19.95" customHeight="1">
      <c r="A53" s="7" t="s">
        <v>116</v>
      </c>
      <c r="B53" s="7" t="str">
        <f>VLOOKUP(A53,IROA!D:E,2,FALSE)</f>
        <v>3G07</v>
      </c>
      <c r="C53" s="7" t="str">
        <f t="shared" si="0"/>
        <v>Guanosine monophosphate</v>
      </c>
      <c r="D53" s="7" t="str">
        <f>VLOOKUP(A53,LCMS!A:C,3,FALSE)</f>
        <v>Guanosine monophosphate</v>
      </c>
      <c r="E53" s="7" t="s">
        <v>2712</v>
      </c>
      <c r="F53" s="11" t="s">
        <v>2726</v>
      </c>
      <c r="G53" s="11" t="s">
        <v>2735</v>
      </c>
      <c r="H53" s="11" t="s">
        <v>2736</v>
      </c>
      <c r="I53" s="11" t="s">
        <v>2737</v>
      </c>
      <c r="J53" s="11" t="s">
        <v>2801</v>
      </c>
    </row>
    <row r="54" spans="1:10" ht="19.95" customHeight="1">
      <c r="A54" s="7" t="s">
        <v>48</v>
      </c>
      <c r="B54" s="7" t="str">
        <f>VLOOKUP(A54,IROA!D:E,2,FALSE)</f>
        <v>1D10</v>
      </c>
      <c r="C54" s="7" t="str">
        <f t="shared" si="0"/>
        <v>Uridine 5'-monophosphate</v>
      </c>
      <c r="D54" s="7" t="str">
        <f>VLOOKUP(A54,LCMS!A:C,3,FALSE)</f>
        <v>Uridine 5'-monophosphate</v>
      </c>
      <c r="E54" s="7" t="str">
        <f>VLOOKUP(A54,GCMS!A:C,3,FALSE)</f>
        <v>Uridine 5'-monophosphate</v>
      </c>
      <c r="F54" s="11" t="s">
        <v>2726</v>
      </c>
      <c r="G54" s="11" t="s">
        <v>2735</v>
      </c>
      <c r="H54" s="11" t="s">
        <v>2736</v>
      </c>
      <c r="I54" s="11" t="s">
        <v>2737</v>
      </c>
      <c r="J54" s="11" t="s">
        <v>2777</v>
      </c>
    </row>
    <row r="55" spans="1:10" ht="19.95" customHeight="1">
      <c r="A55" s="7" t="s">
        <v>1240</v>
      </c>
      <c r="B55" s="7" t="str">
        <f>VLOOKUP(A55,IROA!D:E,2,FALSE)</f>
        <v>6D01</v>
      </c>
      <c r="C55" s="7" t="str">
        <f t="shared" si="0"/>
        <v>2-Ketoglutaric acid</v>
      </c>
      <c r="D55" s="7" t="s">
        <v>2712</v>
      </c>
      <c r="E55" s="7" t="str">
        <f>VLOOKUP(A55,GCMS!A:C,3,FALSE)</f>
        <v>2-Ketoglutaric acid</v>
      </c>
      <c r="F55" s="11" t="s">
        <v>2726</v>
      </c>
      <c r="G55" s="11" t="s">
        <v>2739</v>
      </c>
      <c r="H55" s="11" t="s">
        <v>2740</v>
      </c>
      <c r="I55" s="11" t="s">
        <v>2741</v>
      </c>
      <c r="J55" s="11" t="s">
        <v>2747</v>
      </c>
    </row>
    <row r="56" spans="1:10" ht="19.95" customHeight="1">
      <c r="A56" s="7" t="s">
        <v>1239</v>
      </c>
      <c r="B56" s="7" t="str">
        <f>VLOOKUP(A56,IROA!D:E,2,FALSE)</f>
        <v>6B05</v>
      </c>
      <c r="C56" s="7" t="str">
        <f t="shared" si="0"/>
        <v>Pyruvic acid</v>
      </c>
      <c r="D56" s="7" t="s">
        <v>2712</v>
      </c>
      <c r="E56" s="7" t="str">
        <f>VLOOKUP(A56,GCMS!A:C,3,FALSE)</f>
        <v>Pyruvic acid</v>
      </c>
      <c r="F56" s="11" t="s">
        <v>2726</v>
      </c>
      <c r="G56" s="11" t="s">
        <v>2739</v>
      </c>
      <c r="H56" s="11" t="s">
        <v>2740</v>
      </c>
      <c r="I56" s="11" t="s">
        <v>2741</v>
      </c>
      <c r="J56" s="11" t="s">
        <v>2742</v>
      </c>
    </row>
    <row r="57" spans="1:10" ht="19.95" customHeight="1">
      <c r="A57" s="7" t="s">
        <v>232</v>
      </c>
      <c r="B57" s="7" t="str">
        <f>VLOOKUP(A57,IROA!D:E,2,FALSE)</f>
        <v>5H03</v>
      </c>
      <c r="C57" s="7" t="str">
        <f t="shared" si="0"/>
        <v>6-Carboxyhexanoic acid</v>
      </c>
      <c r="D57" s="7" t="str">
        <f>VLOOKUP(A57,LCMS!A:C,3,FALSE)</f>
        <v>6-Carboxyhexanoic acid</v>
      </c>
      <c r="E57" s="7" t="s">
        <v>2712</v>
      </c>
      <c r="F57" s="11" t="s">
        <v>2726</v>
      </c>
      <c r="G57" s="11" t="s">
        <v>2739</v>
      </c>
      <c r="H57" s="11" t="s">
        <v>2740</v>
      </c>
      <c r="I57" s="11" t="s">
        <v>2750</v>
      </c>
      <c r="J57" s="11" t="s">
        <v>2941</v>
      </c>
    </row>
    <row r="58" spans="1:10" ht="19.95" customHeight="1">
      <c r="A58" s="7" t="s">
        <v>2667</v>
      </c>
      <c r="B58" s="7" t="str">
        <f>VLOOKUP(A58,IROA!D:E,2,FALSE)</f>
        <v>6B11</v>
      </c>
      <c r="C58" s="7" t="str">
        <f t="shared" si="0"/>
        <v>Adipic acid</v>
      </c>
      <c r="D58" s="7" t="str">
        <f>VLOOKUP(A58,LCMS!A:C,3,FALSE)</f>
        <v>Adipic acid</v>
      </c>
      <c r="E58" s="7" t="str">
        <f>VLOOKUP(A58,GCMS!A:C,3,FALSE)</f>
        <v>Adipic acid</v>
      </c>
      <c r="F58" s="11" t="s">
        <v>2726</v>
      </c>
      <c r="G58" s="11" t="s">
        <v>2739</v>
      </c>
      <c r="H58" s="11" t="s">
        <v>2740</v>
      </c>
      <c r="I58" s="11" t="s">
        <v>2750</v>
      </c>
      <c r="J58" s="11" t="s">
        <v>2964</v>
      </c>
    </row>
    <row r="59" spans="1:10" ht="19.95" customHeight="1">
      <c r="A59" s="7" t="s">
        <v>228</v>
      </c>
      <c r="B59" s="7" t="str">
        <f>VLOOKUP(A59,IROA!D:E,2,FALSE)</f>
        <v>5C06</v>
      </c>
      <c r="C59" s="7" t="str">
        <f t="shared" si="0"/>
        <v>Glutaric acid</v>
      </c>
      <c r="D59" s="7" t="str">
        <f>VLOOKUP(A59,LCMS!A:C,3,FALSE)</f>
        <v>Glutaric acid</v>
      </c>
      <c r="E59" s="7" t="str">
        <f>VLOOKUP(A59,GCMS!A:C,3,FALSE)</f>
        <v>Glutaric acid</v>
      </c>
      <c r="F59" s="11" t="s">
        <v>2726</v>
      </c>
      <c r="G59" s="11" t="s">
        <v>2739</v>
      </c>
      <c r="H59" s="11" t="s">
        <v>2740</v>
      </c>
      <c r="I59" s="11" t="s">
        <v>2750</v>
      </c>
      <c r="J59" s="11" t="s">
        <v>2882</v>
      </c>
    </row>
    <row r="60" spans="1:10" ht="19.95" customHeight="1">
      <c r="A60" s="7" t="s">
        <v>308</v>
      </c>
      <c r="B60" s="7" t="str">
        <f>VLOOKUP(A60,IROA!D:E,2,FALSE)</f>
        <v>1F03</v>
      </c>
      <c r="C60" s="7" t="str">
        <f t="shared" si="0"/>
        <v>Malonic acid</v>
      </c>
      <c r="D60" s="7" t="str">
        <f>VLOOKUP(A60,LCMS!A:C,3,FALSE)</f>
        <v>Malonic acid</v>
      </c>
      <c r="E60" s="7" t="str">
        <f>VLOOKUP(A60,GCMS!A:C,3,FALSE)</f>
        <v>Malonic acid</v>
      </c>
      <c r="F60" s="11" t="s">
        <v>2726</v>
      </c>
      <c r="G60" s="11" t="s">
        <v>2739</v>
      </c>
      <c r="H60" s="11" t="s">
        <v>2740</v>
      </c>
      <c r="I60" s="11" t="s">
        <v>2750</v>
      </c>
      <c r="J60" s="11" t="s">
        <v>2862</v>
      </c>
    </row>
    <row r="61" spans="1:10" ht="19.95" customHeight="1">
      <c r="A61" s="7" t="s">
        <v>1235</v>
      </c>
      <c r="B61" s="7" t="str">
        <f>VLOOKUP(A61,IROA!D:E,2,FALSE)</f>
        <v>4D09</v>
      </c>
      <c r="C61" s="7" t="str">
        <f t="shared" si="0"/>
        <v>Oxalic acid</v>
      </c>
      <c r="D61" s="7" t="s">
        <v>2712</v>
      </c>
      <c r="E61" s="7" t="str">
        <f>VLOOKUP(A61,GCMS!A:C,3,FALSE)</f>
        <v>Oxalic acid</v>
      </c>
      <c r="F61" s="11" t="s">
        <v>2726</v>
      </c>
      <c r="G61" s="11" t="s">
        <v>2739</v>
      </c>
      <c r="H61" s="11" t="s">
        <v>2740</v>
      </c>
      <c r="I61" s="11" t="s">
        <v>2750</v>
      </c>
      <c r="J61" s="11" t="s">
        <v>2821</v>
      </c>
    </row>
    <row r="62" spans="1:10" ht="19.95" customHeight="1">
      <c r="A62" s="7" t="s">
        <v>379</v>
      </c>
      <c r="B62" s="7" t="str">
        <f>VLOOKUP(A62,IROA!D:E,2,FALSE)</f>
        <v>6B10</v>
      </c>
      <c r="C62" s="7" t="str">
        <f t="shared" si="0"/>
        <v>Suberic acid</v>
      </c>
      <c r="D62" s="7" t="str">
        <f>VLOOKUP(A62,LCMS!A:C,3,FALSE)</f>
        <v>Suberic acid</v>
      </c>
      <c r="E62" s="7" t="s">
        <v>2712</v>
      </c>
      <c r="F62" s="11" t="s">
        <v>2726</v>
      </c>
      <c r="G62" s="11" t="s">
        <v>2739</v>
      </c>
      <c r="H62" s="11" t="s">
        <v>2740</v>
      </c>
      <c r="I62" s="11" t="s">
        <v>2750</v>
      </c>
      <c r="J62" s="11" t="s">
        <v>2972</v>
      </c>
    </row>
    <row r="63" spans="1:10" ht="19.95" customHeight="1">
      <c r="A63" s="7" t="s">
        <v>59</v>
      </c>
      <c r="B63" s="7" t="str">
        <f>VLOOKUP(A63,IROA!D:E,2,FALSE)</f>
        <v>1C12</v>
      </c>
      <c r="C63" s="7" t="str">
        <f t="shared" si="0"/>
        <v>Succinic acid</v>
      </c>
      <c r="D63" s="7" t="str">
        <f>VLOOKUP(A63,LCMS!A:C,3,FALSE)</f>
        <v>Succinic acid</v>
      </c>
      <c r="E63" s="7" t="str">
        <f>VLOOKUP(A63,GCMS!A:C,3,FALSE)</f>
        <v>Succinic acid</v>
      </c>
      <c r="F63" s="11" t="s">
        <v>2726</v>
      </c>
      <c r="G63" s="11" t="s">
        <v>2739</v>
      </c>
      <c r="H63" s="11" t="s">
        <v>2740</v>
      </c>
      <c r="I63" s="11" t="s">
        <v>2750</v>
      </c>
      <c r="J63" s="11" t="s">
        <v>2751</v>
      </c>
    </row>
    <row r="64" spans="1:10" ht="19.95" customHeight="1">
      <c r="A64" s="7" t="s">
        <v>528</v>
      </c>
      <c r="B64" s="7" t="str">
        <f>VLOOKUP(A64,IROA!D:E,2,FALSE)</f>
        <v>4C05</v>
      </c>
      <c r="C64" s="7" t="str">
        <f t="shared" si="0"/>
        <v>3-Hydroxybutyric acid</v>
      </c>
      <c r="D64" s="7" t="str">
        <f>VLOOKUP(A64,LCMS!A:C,3,FALSE)</f>
        <v>3-Hydroxybutyric acid</v>
      </c>
      <c r="E64" s="7" t="str">
        <f>VLOOKUP(A64,GCMS!A:C,3,FALSE)</f>
        <v>3-Hydroxybutyric acid</v>
      </c>
      <c r="F64" s="11" t="s">
        <v>2726</v>
      </c>
      <c r="G64" s="11" t="s">
        <v>2739</v>
      </c>
      <c r="H64" s="11" t="s">
        <v>2740</v>
      </c>
      <c r="I64" s="11" t="s">
        <v>2805</v>
      </c>
      <c r="J64" s="11" t="s">
        <v>2914</v>
      </c>
    </row>
    <row r="65" spans="1:10" ht="19.95" customHeight="1">
      <c r="A65" s="7" t="s">
        <v>1232</v>
      </c>
      <c r="B65" s="7" t="str">
        <f>VLOOKUP(A65,IROA!D:E,2,FALSE)</f>
        <v>1D06</v>
      </c>
      <c r="C65" s="7" t="str">
        <f t="shared" si="0"/>
        <v>Lactic acid</v>
      </c>
      <c r="D65" s="7" t="s">
        <v>2712</v>
      </c>
      <c r="E65" s="7" t="str">
        <f>VLOOKUP(A65,GCMS!A:C,3,FALSE)</f>
        <v>Lactic acid</v>
      </c>
      <c r="F65" s="11" t="s">
        <v>2726</v>
      </c>
      <c r="G65" s="11" t="s">
        <v>2739</v>
      </c>
      <c r="H65" s="11" t="s">
        <v>2740</v>
      </c>
      <c r="I65" s="11" t="s">
        <v>2805</v>
      </c>
      <c r="J65" s="11" t="s">
        <v>2816</v>
      </c>
    </row>
    <row r="66" spans="1:10" ht="19.95" customHeight="1">
      <c r="A66" s="7" t="s">
        <v>2685</v>
      </c>
      <c r="B66" s="7" t="str">
        <f>VLOOKUP(A66,IROA!D:E,2,FALSE)</f>
        <v>1C01</v>
      </c>
      <c r="C66" s="7" t="str">
        <f t="shared" ref="C66:C129" si="1">IF(D66="-",E66,D66)</f>
        <v>Malic acid</v>
      </c>
      <c r="D66" s="7" t="str">
        <f>VLOOKUP(A66,LCMS!A:C,3,FALSE)</f>
        <v>Malic acid</v>
      </c>
      <c r="E66" s="7" t="str">
        <f>VLOOKUP(A66,GCMS!A:C,3,FALSE)</f>
        <v>Malic acid</v>
      </c>
      <c r="F66" s="11" t="s">
        <v>2726</v>
      </c>
      <c r="G66" s="11" t="s">
        <v>2739</v>
      </c>
      <c r="H66" s="11" t="s">
        <v>2740</v>
      </c>
      <c r="I66" s="11" t="s">
        <v>2805</v>
      </c>
      <c r="J66" s="11" t="s">
        <v>2806</v>
      </c>
    </row>
    <row r="67" spans="1:10" ht="19.95" customHeight="1">
      <c r="A67" s="7" t="s">
        <v>2993</v>
      </c>
      <c r="B67" s="7" t="str">
        <f>VLOOKUP(A67,IROA!D:E,2,FALSE)</f>
        <v>1H02</v>
      </c>
      <c r="C67" s="7" t="str">
        <f t="shared" si="1"/>
        <v>Aconitic acid</v>
      </c>
      <c r="D67" s="7" t="str">
        <f>VLOOKUP(A67,LCMS!A:C,3,FALSE)</f>
        <v>Aconitic acid</v>
      </c>
      <c r="E67" s="7" t="str">
        <f>VLOOKUP(A67,GCMS!A:C,3,FALSE)</f>
        <v>Aconitic acid</v>
      </c>
      <c r="F67" s="11" t="s">
        <v>2726</v>
      </c>
      <c r="G67" s="11" t="s">
        <v>2739</v>
      </c>
      <c r="H67" s="11" t="s">
        <v>2740</v>
      </c>
      <c r="I67" s="11" t="s">
        <v>2810</v>
      </c>
      <c r="J67" s="11" t="s">
        <v>2994</v>
      </c>
    </row>
    <row r="68" spans="1:10" ht="19.95" customHeight="1">
      <c r="A68" s="7" t="s">
        <v>3</v>
      </c>
      <c r="B68" s="7" t="str">
        <f>VLOOKUP(A68,IROA!D:E,2,FALSE)</f>
        <v>1H08</v>
      </c>
      <c r="C68" s="7" t="str">
        <f t="shared" si="1"/>
        <v>Citric acid</v>
      </c>
      <c r="D68" s="7" t="str">
        <f>VLOOKUP(A68,LCMS!A:C,3,FALSE)</f>
        <v>Citric acid</v>
      </c>
      <c r="E68" s="7" t="str">
        <f>VLOOKUP(A68,GCMS!A:C,3,FALSE)</f>
        <v>Citric acid</v>
      </c>
      <c r="F68" s="11" t="s">
        <v>2726</v>
      </c>
      <c r="G68" s="11" t="s">
        <v>2739</v>
      </c>
      <c r="H68" s="11" t="s">
        <v>2740</v>
      </c>
      <c r="I68" s="11" t="s">
        <v>2810</v>
      </c>
      <c r="J68" s="11" t="s">
        <v>2811</v>
      </c>
    </row>
    <row r="69" spans="1:10" ht="19.95" customHeight="1">
      <c r="A69" s="7" t="s">
        <v>142</v>
      </c>
      <c r="B69" s="7" t="str">
        <f>VLOOKUP(A69,IROA!D:E,2,FALSE)</f>
        <v>1B12</v>
      </c>
      <c r="C69" s="7" t="str">
        <f t="shared" si="1"/>
        <v>Isocitric acid</v>
      </c>
      <c r="D69" s="7" t="str">
        <f>VLOOKUP(A69,LCMS!A:C,3,FALSE)</f>
        <v>Isocitric acid</v>
      </c>
      <c r="E69" s="7" t="str">
        <f>VLOOKUP(A69,GCMS!A:C,3,FALSE)</f>
        <v>Isocitric acid</v>
      </c>
      <c r="F69" s="11" t="s">
        <v>2726</v>
      </c>
      <c r="G69" s="11" t="s">
        <v>2739</v>
      </c>
      <c r="H69" s="11" t="s">
        <v>2740</v>
      </c>
      <c r="I69" s="11" t="s">
        <v>2810</v>
      </c>
      <c r="J69" s="11" t="s">
        <v>2848</v>
      </c>
    </row>
    <row r="70" spans="1:10" ht="19.95" customHeight="1">
      <c r="A70" s="7" t="s">
        <v>190</v>
      </c>
      <c r="B70" s="7" t="str">
        <f>VLOOKUP(A70,IROA!D:E,2,FALSE)</f>
        <v>2D10</v>
      </c>
      <c r="C70" s="7" t="str">
        <f t="shared" si="1"/>
        <v>Dopamine</v>
      </c>
      <c r="D70" s="7" t="str">
        <f>VLOOKUP(A70,LCMS!A:C,3,FALSE)</f>
        <v>Dopamine</v>
      </c>
      <c r="E70" s="7" t="str">
        <f>VLOOKUP(A70,GCMS!A:C,3,FALSE)</f>
        <v>Dopamine</v>
      </c>
      <c r="F70" s="11" t="s">
        <v>2726</v>
      </c>
      <c r="G70" s="11" t="s">
        <v>2743</v>
      </c>
      <c r="H70" s="11" t="s">
        <v>2796</v>
      </c>
      <c r="I70" s="11" t="s">
        <v>2797</v>
      </c>
      <c r="J70" s="11" t="s">
        <v>2951</v>
      </c>
    </row>
    <row r="71" spans="1:10" ht="19.95" customHeight="1">
      <c r="A71" s="7" t="s">
        <v>106</v>
      </c>
      <c r="B71" s="7" t="str">
        <f>VLOOKUP(A71,IROA!D:E,2,FALSE)</f>
        <v>3F10</v>
      </c>
      <c r="C71" s="7" t="str">
        <f t="shared" si="1"/>
        <v>Histamine</v>
      </c>
      <c r="D71" s="7" t="str">
        <f>VLOOKUP(A71,LCMS!A:C,3,FALSE)</f>
        <v>Histamine</v>
      </c>
      <c r="E71" s="7" t="str">
        <f>VLOOKUP(A71,GCMS!A:C,3,FALSE)</f>
        <v>Histamine</v>
      </c>
      <c r="F71" s="11" t="s">
        <v>2726</v>
      </c>
      <c r="G71" s="11" t="s">
        <v>2743</v>
      </c>
      <c r="H71" s="11" t="s">
        <v>2796</v>
      </c>
      <c r="I71" s="11" t="s">
        <v>2797</v>
      </c>
      <c r="J71" s="11" t="s">
        <v>2867</v>
      </c>
    </row>
    <row r="72" spans="1:10" ht="19.95" customHeight="1">
      <c r="A72" s="7" t="s">
        <v>1095</v>
      </c>
      <c r="B72" s="7" t="str">
        <f>VLOOKUP(A72,IROA!D:E,2,FALSE)</f>
        <v>3A01</v>
      </c>
      <c r="C72" s="7" t="str">
        <f t="shared" si="1"/>
        <v>Putrescine</v>
      </c>
      <c r="D72" s="7" t="s">
        <v>2712</v>
      </c>
      <c r="E72" s="7" t="str">
        <f>VLOOKUP(A72,GCMS!A:C,3,FALSE)</f>
        <v>Putrescine</v>
      </c>
      <c r="F72" s="11" t="s">
        <v>2726</v>
      </c>
      <c r="G72" s="11" t="s">
        <v>2743</v>
      </c>
      <c r="H72" s="11" t="s">
        <v>2796</v>
      </c>
      <c r="I72" s="11" t="s">
        <v>2797</v>
      </c>
      <c r="J72" s="11" t="s">
        <v>2798</v>
      </c>
    </row>
    <row r="73" spans="1:10" ht="19.95" customHeight="1">
      <c r="A73" s="7" t="s">
        <v>351</v>
      </c>
      <c r="B73" s="7" t="str">
        <f>VLOOKUP(A73,IROA!D:E,2,FALSE)</f>
        <v>5G11</v>
      </c>
      <c r="C73" s="7" t="str">
        <f t="shared" si="1"/>
        <v>Serotonin</v>
      </c>
      <c r="D73" s="7" t="str">
        <f>VLOOKUP(A73,LCMS!A:C,3,FALSE)</f>
        <v>Serotonin</v>
      </c>
      <c r="E73" s="7" t="str">
        <f>VLOOKUP(A73,GCMS!A:C,3,FALSE)</f>
        <v>Serotonin-3TMS</v>
      </c>
      <c r="F73" s="11" t="s">
        <v>2726</v>
      </c>
      <c r="G73" s="11" t="s">
        <v>2743</v>
      </c>
      <c r="H73" s="11" t="s">
        <v>2796</v>
      </c>
      <c r="I73" s="11" t="s">
        <v>2797</v>
      </c>
      <c r="J73" s="11" t="s">
        <v>2901</v>
      </c>
    </row>
    <row r="74" spans="1:10" ht="19.95" customHeight="1">
      <c r="A74" s="7" t="s">
        <v>565</v>
      </c>
      <c r="B74" s="7" t="str">
        <f>VLOOKUP(A74,IROA!D:E,2,FALSE)</f>
        <v>5A06</v>
      </c>
      <c r="C74" s="7" t="str">
        <f t="shared" si="1"/>
        <v>Tyramine</v>
      </c>
      <c r="D74" s="7" t="str">
        <f>VLOOKUP(A74,LCMS!A:C,3,FALSE)</f>
        <v>Tyramine</v>
      </c>
      <c r="E74" s="7" t="str">
        <f>VLOOKUP(A74,GCMS!A:C,3,FALSE)</f>
        <v>Tyramine</v>
      </c>
      <c r="F74" s="11" t="s">
        <v>2726</v>
      </c>
      <c r="G74" s="11" t="s">
        <v>2743</v>
      </c>
      <c r="H74" s="11" t="s">
        <v>2796</v>
      </c>
      <c r="I74" s="11" t="s">
        <v>2797</v>
      </c>
      <c r="J74" s="11" t="s">
        <v>2881</v>
      </c>
    </row>
    <row r="75" spans="1:10" ht="19.95" customHeight="1">
      <c r="A75" s="7" t="s">
        <v>737</v>
      </c>
      <c r="B75" s="7" t="str">
        <f>VLOOKUP(A75,IROA!D:E,2,FALSE)</f>
        <v>1D12</v>
      </c>
      <c r="C75" s="7" t="str">
        <f t="shared" si="1"/>
        <v>Alanine</v>
      </c>
      <c r="D75" s="7" t="str">
        <f>VLOOKUP(A75,LCMS!A:C,3,FALSE)</f>
        <v>Alanine</v>
      </c>
      <c r="E75" s="7" t="str">
        <f>VLOOKUP(A75,GCMS!A:C,3,FALSE)</f>
        <v>Alanine</v>
      </c>
      <c r="F75" s="11" t="s">
        <v>2726</v>
      </c>
      <c r="G75" s="11" t="s">
        <v>2743</v>
      </c>
      <c r="H75" s="11" t="s">
        <v>2744</v>
      </c>
      <c r="I75" s="11" t="s">
        <v>2745</v>
      </c>
      <c r="J75" s="11" t="s">
        <v>2749</v>
      </c>
    </row>
    <row r="76" spans="1:10" ht="19.95" customHeight="1">
      <c r="A76" s="7" t="s">
        <v>339</v>
      </c>
      <c r="B76" s="7" t="str">
        <f>VLOOKUP(A76,IROA!D:E,2,FALSE)</f>
        <v>2E12</v>
      </c>
      <c r="C76" s="7" t="str">
        <f t="shared" si="1"/>
        <v>Arginine</v>
      </c>
      <c r="D76" s="7" t="str">
        <f>VLOOKUP(A76,LCMS!A:C,3,FALSE)</f>
        <v>Arginine</v>
      </c>
      <c r="E76" s="7" t="str">
        <f>VLOOKUP(A76,GCMS!A:C,3,FALSE)</f>
        <v>Arginine</v>
      </c>
      <c r="F76" s="11" t="s">
        <v>2726</v>
      </c>
      <c r="G76" s="11" t="s">
        <v>2743</v>
      </c>
      <c r="H76" s="11" t="s">
        <v>2744</v>
      </c>
      <c r="I76" s="11" t="s">
        <v>2745</v>
      </c>
      <c r="J76" s="11" t="s">
        <v>2756</v>
      </c>
    </row>
    <row r="77" spans="1:10" ht="19.95" customHeight="1">
      <c r="A77" s="7" t="s">
        <v>738</v>
      </c>
      <c r="B77" s="7" t="str">
        <f>VLOOKUP(A77,IROA!D:E,2,FALSE)</f>
        <v>1B09</v>
      </c>
      <c r="C77" s="7" t="str">
        <f t="shared" si="1"/>
        <v>Asparagine</v>
      </c>
      <c r="D77" s="7" t="str">
        <f>VLOOKUP(A77,LCMS!A:C,3,FALSE)</f>
        <v>Asparagine</v>
      </c>
      <c r="E77" s="7" t="str">
        <f>VLOOKUP(A77,GCMS!A:C,3,FALSE)</f>
        <v>Asparagine</v>
      </c>
      <c r="F77" s="11" t="s">
        <v>2726</v>
      </c>
      <c r="G77" s="11" t="s">
        <v>2743</v>
      </c>
      <c r="H77" s="11" t="s">
        <v>2744</v>
      </c>
      <c r="I77" s="11" t="s">
        <v>2745</v>
      </c>
      <c r="J77" s="11" t="s">
        <v>2807</v>
      </c>
    </row>
    <row r="78" spans="1:10" ht="19.95" customHeight="1">
      <c r="A78" s="7" t="s">
        <v>2668</v>
      </c>
      <c r="B78" s="7" t="str">
        <f>VLOOKUP(A78,IROA!D:E,2,FALSE)</f>
        <v>1C08</v>
      </c>
      <c r="C78" s="7" t="str">
        <f t="shared" si="1"/>
        <v>Aspartic acid</v>
      </c>
      <c r="D78" s="7" t="str">
        <f>VLOOKUP(A78,LCMS!A:C,3,FALSE)</f>
        <v>Aspartic acid</v>
      </c>
      <c r="E78" s="7" t="str">
        <f>VLOOKUP(A78,GCMS!A:C,3,FALSE)</f>
        <v>Aspartic acid</v>
      </c>
      <c r="F78" s="11" t="s">
        <v>2726</v>
      </c>
      <c r="G78" s="11" t="s">
        <v>2743</v>
      </c>
      <c r="H78" s="11" t="s">
        <v>2744</v>
      </c>
      <c r="I78" s="11" t="s">
        <v>2745</v>
      </c>
      <c r="J78" s="11" t="s">
        <v>2753</v>
      </c>
    </row>
    <row r="79" spans="1:10" ht="19.95" customHeight="1">
      <c r="A79" s="7" t="s">
        <v>731</v>
      </c>
      <c r="B79" s="7" t="str">
        <f>VLOOKUP(A79,IROA!D:E,2,FALSE)</f>
        <v>1G10</v>
      </c>
      <c r="C79" s="7" t="str">
        <f t="shared" si="1"/>
        <v>Cysteine</v>
      </c>
      <c r="D79" s="7" t="str">
        <f>VLOOKUP(A79,LCMS!A:C,3,FALSE)</f>
        <v>Cysteine</v>
      </c>
      <c r="E79" s="7" t="str">
        <f>VLOOKUP(A79,GCMS!A:C,3,FALSE)</f>
        <v>Cysteine</v>
      </c>
      <c r="F79" s="11" t="s">
        <v>2726</v>
      </c>
      <c r="G79" s="11" t="s">
        <v>2743</v>
      </c>
      <c r="H79" s="11" t="s">
        <v>2744</v>
      </c>
      <c r="I79" s="11" t="s">
        <v>2745</v>
      </c>
      <c r="J79" s="11" t="s">
        <v>2775</v>
      </c>
    </row>
    <row r="80" spans="1:10" ht="19.95" customHeight="1">
      <c r="A80" s="7" t="s">
        <v>733</v>
      </c>
      <c r="B80" s="7" t="str">
        <f>VLOOKUP(A80,IROA!D:E,2,FALSE)</f>
        <v>1F12</v>
      </c>
      <c r="C80" s="7" t="str">
        <f t="shared" si="1"/>
        <v>Glutamic acid</v>
      </c>
      <c r="D80" s="7" t="str">
        <f>VLOOKUP(A80,LCMS!A:C,3,FALSE)</f>
        <v>Glutamic acid</v>
      </c>
      <c r="E80" s="7" t="str">
        <f>VLOOKUP(A80,GCMS!A:C,3,FALSE)</f>
        <v>Glutamic acid</v>
      </c>
      <c r="F80" s="11" t="s">
        <v>2726</v>
      </c>
      <c r="G80" s="11" t="s">
        <v>2743</v>
      </c>
      <c r="H80" s="11" t="s">
        <v>2744</v>
      </c>
      <c r="I80" s="11" t="s">
        <v>2745</v>
      </c>
      <c r="J80" s="11" t="s">
        <v>2746</v>
      </c>
    </row>
    <row r="81" spans="1:10" ht="19.95" customHeight="1">
      <c r="A81" s="7" t="s">
        <v>728</v>
      </c>
      <c r="B81" s="7" t="str">
        <f>VLOOKUP(A81,IROA!D:E,2,FALSE)</f>
        <v>1H11</v>
      </c>
      <c r="C81" s="7" t="str">
        <f t="shared" si="1"/>
        <v>Glutamine</v>
      </c>
      <c r="D81" s="7" t="str">
        <f>VLOOKUP(A81,LCMS!A:C,3,FALSE)</f>
        <v>Glutamine</v>
      </c>
      <c r="E81" s="7" t="str">
        <f>VLOOKUP(A81,GCMS!A:C,3,FALSE)</f>
        <v>Glutamine</v>
      </c>
      <c r="F81" s="11" t="s">
        <v>2726</v>
      </c>
      <c r="G81" s="11" t="s">
        <v>2743</v>
      </c>
      <c r="H81" s="11" t="s">
        <v>2744</v>
      </c>
      <c r="I81" s="11" t="s">
        <v>2745</v>
      </c>
      <c r="J81" s="11" t="s">
        <v>2757</v>
      </c>
    </row>
    <row r="82" spans="1:10" ht="19.95" customHeight="1">
      <c r="A82" s="7" t="s">
        <v>34</v>
      </c>
      <c r="B82" s="7" t="str">
        <f>VLOOKUP(A82,IROA!D:E,2,FALSE)</f>
        <v>1E12</v>
      </c>
      <c r="C82" s="7" t="str">
        <f t="shared" si="1"/>
        <v>Glycine</v>
      </c>
      <c r="D82" s="7" t="str">
        <f>VLOOKUP(A82,LCMS!A:C,3,FALSE)</f>
        <v>Glycine</v>
      </c>
      <c r="E82" s="7" t="str">
        <f>VLOOKUP(A82,GCMS!A:C,3,FALSE)</f>
        <v>Glycine</v>
      </c>
      <c r="F82" s="11" t="s">
        <v>2726</v>
      </c>
      <c r="G82" s="11" t="s">
        <v>2743</v>
      </c>
      <c r="H82" s="11" t="s">
        <v>2744</v>
      </c>
      <c r="I82" s="11" t="s">
        <v>2745</v>
      </c>
      <c r="J82" s="11" t="s">
        <v>2748</v>
      </c>
    </row>
    <row r="83" spans="1:10" ht="19.95" customHeight="1">
      <c r="A83" s="7" t="s">
        <v>205</v>
      </c>
      <c r="B83" s="7" t="str">
        <f>VLOOKUP(A83,IROA!D:E,2,FALSE)</f>
        <v>4E02</v>
      </c>
      <c r="C83" s="7" t="str">
        <f t="shared" si="1"/>
        <v>Histidine</v>
      </c>
      <c r="D83" s="7" t="str">
        <f>VLOOKUP(A83,LCMS!A:C,3,FALSE)</f>
        <v>Histidine</v>
      </c>
      <c r="E83" s="7" t="str">
        <f>VLOOKUP(A83,GCMS!A:C,3,FALSE)</f>
        <v>Histidine</v>
      </c>
      <c r="F83" s="11" t="s">
        <v>2726</v>
      </c>
      <c r="G83" s="11" t="s">
        <v>2743</v>
      </c>
      <c r="H83" s="11" t="s">
        <v>2744</v>
      </c>
      <c r="I83" s="11" t="s">
        <v>2745</v>
      </c>
      <c r="J83" s="11" t="s">
        <v>2799</v>
      </c>
    </row>
    <row r="84" spans="1:10" ht="19.95" customHeight="1">
      <c r="A84" s="7" t="s">
        <v>732</v>
      </c>
      <c r="B84" s="7" t="str">
        <f>VLOOKUP(A84,IROA!D:E,2,FALSE)</f>
        <v>1G02</v>
      </c>
      <c r="C84" s="7" t="str">
        <f t="shared" si="1"/>
        <v>Isoleucine</v>
      </c>
      <c r="D84" s="7" t="str">
        <f>VLOOKUP(A84,LCMS!A:C,3,FALSE)</f>
        <v>Isoleucine</v>
      </c>
      <c r="E84" s="7" t="str">
        <f>VLOOKUP(A84,GCMS!A:C,3,FALSE)</f>
        <v>Isoleucine</v>
      </c>
      <c r="F84" s="11" t="s">
        <v>2726</v>
      </c>
      <c r="G84" s="11" t="s">
        <v>2743</v>
      </c>
      <c r="H84" s="11" t="s">
        <v>2744</v>
      </c>
      <c r="I84" s="11" t="s">
        <v>2745</v>
      </c>
      <c r="J84" s="11" t="s">
        <v>2872</v>
      </c>
    </row>
    <row r="85" spans="1:10" ht="19.95" customHeight="1">
      <c r="A85" s="7" t="s">
        <v>740</v>
      </c>
      <c r="B85" s="7" t="str">
        <f>VLOOKUP(A85,IROA!D:E,2,FALSE)</f>
        <v>2A11</v>
      </c>
      <c r="C85" s="7" t="str">
        <f t="shared" si="1"/>
        <v>Leucine</v>
      </c>
      <c r="D85" s="7" t="str">
        <f>VLOOKUP(A85,LCMS!A:C,3,FALSE)</f>
        <v>Leucine</v>
      </c>
      <c r="E85" s="7" t="str">
        <f>VLOOKUP(A85,GCMS!A:C,3,FALSE)</f>
        <v>Leucine</v>
      </c>
      <c r="F85" s="11" t="s">
        <v>2726</v>
      </c>
      <c r="G85" s="11" t="s">
        <v>2743</v>
      </c>
      <c r="H85" s="11" t="s">
        <v>2744</v>
      </c>
      <c r="I85" s="11" t="s">
        <v>2745</v>
      </c>
      <c r="J85" s="11" t="s">
        <v>2791</v>
      </c>
    </row>
    <row r="86" spans="1:10" ht="19.95" customHeight="1">
      <c r="A86" s="7" t="s">
        <v>191</v>
      </c>
      <c r="B86" s="7" t="str">
        <f>VLOOKUP(A86,IROA!D:E,2,FALSE)</f>
        <v>2D12</v>
      </c>
      <c r="C86" s="7" t="str">
        <f t="shared" si="1"/>
        <v>Lysine</v>
      </c>
      <c r="D86" s="7" t="str">
        <f>VLOOKUP(A86,LCMS!A:C,3,FALSE)</f>
        <v>Lysine</v>
      </c>
      <c r="E86" s="7" t="str">
        <f>VLOOKUP(A86,GCMS!A:C,3,FALSE)</f>
        <v>Lysine</v>
      </c>
      <c r="F86" s="11" t="s">
        <v>2726</v>
      </c>
      <c r="G86" s="11" t="s">
        <v>2743</v>
      </c>
      <c r="H86" s="11" t="s">
        <v>2744</v>
      </c>
      <c r="I86" s="11" t="s">
        <v>2745</v>
      </c>
      <c r="J86" s="11" t="s">
        <v>2752</v>
      </c>
    </row>
    <row r="87" spans="1:10" ht="19.95" customHeight="1">
      <c r="A87" s="7" t="s">
        <v>734</v>
      </c>
      <c r="B87" s="7" t="str">
        <f>VLOOKUP(A87,IROA!D:E,2,FALSE)</f>
        <v>1E11</v>
      </c>
      <c r="C87" s="7" t="str">
        <f t="shared" si="1"/>
        <v>Methionine</v>
      </c>
      <c r="D87" s="7" t="str">
        <f>VLOOKUP(A87,LCMS!A:C,3,FALSE)</f>
        <v>Methionine</v>
      </c>
      <c r="E87" s="7" t="str">
        <f>VLOOKUP(A87,GCMS!A:C,3,FALSE)</f>
        <v>Methionine</v>
      </c>
      <c r="F87" s="11" t="s">
        <v>2726</v>
      </c>
      <c r="G87" s="11" t="s">
        <v>2743</v>
      </c>
      <c r="H87" s="11" t="s">
        <v>2744</v>
      </c>
      <c r="I87" s="11" t="s">
        <v>2745</v>
      </c>
      <c r="J87" s="11" t="s">
        <v>2762</v>
      </c>
    </row>
    <row r="88" spans="1:10" ht="19.95" customHeight="1">
      <c r="A88" s="7" t="s">
        <v>2698</v>
      </c>
      <c r="B88" s="7" t="str">
        <f>VLOOKUP(A88,IROA!D:E,2,FALSE)</f>
        <v>1C11</v>
      </c>
      <c r="C88" s="7" t="str">
        <f t="shared" si="1"/>
        <v>Phenylalanine</v>
      </c>
      <c r="D88" s="7" t="str">
        <f>VLOOKUP(A88,LCMS!A:C,3,FALSE)</f>
        <v>Phenylalanine</v>
      </c>
      <c r="E88" s="7" t="str">
        <f>VLOOKUP(A88,GCMS!A:C,3,FALSE)</f>
        <v>Phenylalanine</v>
      </c>
      <c r="F88" s="11" t="s">
        <v>2726</v>
      </c>
      <c r="G88" s="11" t="s">
        <v>2743</v>
      </c>
      <c r="H88" s="11" t="s">
        <v>2744</v>
      </c>
      <c r="I88" s="11" t="s">
        <v>2745</v>
      </c>
      <c r="J88" s="11" t="s">
        <v>2766</v>
      </c>
    </row>
    <row r="89" spans="1:10" ht="19.95" customHeight="1">
      <c r="A89" s="7" t="s">
        <v>1075</v>
      </c>
      <c r="B89" s="7" t="str">
        <f>VLOOKUP(A89,IROA!D:E,2,FALSE)</f>
        <v>1D09</v>
      </c>
      <c r="C89" s="7" t="str">
        <f t="shared" si="1"/>
        <v>Proline</v>
      </c>
      <c r="D89" s="7" t="str">
        <f>VLOOKUP(A89,LCMS!A:C,3,FALSE)</f>
        <v>Proline</v>
      </c>
      <c r="E89" s="7" t="str">
        <f>VLOOKUP(A89,GCMS!A:C,3,FALSE)</f>
        <v>Proline</v>
      </c>
      <c r="F89" s="11" t="s">
        <v>2726</v>
      </c>
      <c r="G89" s="11" t="s">
        <v>2743</v>
      </c>
      <c r="H89" s="11" t="s">
        <v>2744</v>
      </c>
      <c r="I89" s="11" t="s">
        <v>2745</v>
      </c>
      <c r="J89" s="11" t="s">
        <v>2804</v>
      </c>
    </row>
    <row r="90" spans="1:10" ht="19.95" customHeight="1">
      <c r="A90" s="7" t="s">
        <v>730</v>
      </c>
      <c r="B90" s="7" t="str">
        <f>VLOOKUP(A90,IROA!D:E,2,FALSE)</f>
        <v>1G11</v>
      </c>
      <c r="C90" s="7" t="str">
        <f t="shared" si="1"/>
        <v>Serine</v>
      </c>
      <c r="D90" s="7" t="str">
        <f>VLOOKUP(A90,LCMS!A:C,3,FALSE)</f>
        <v>Serine</v>
      </c>
      <c r="E90" s="7" t="str">
        <f>VLOOKUP(A90,GCMS!A:C,3,FALSE)</f>
        <v>Serine</v>
      </c>
      <c r="F90" s="11" t="s">
        <v>2726</v>
      </c>
      <c r="G90" s="11" t="s">
        <v>2743</v>
      </c>
      <c r="H90" s="11" t="s">
        <v>2744</v>
      </c>
      <c r="I90" s="11" t="s">
        <v>2745</v>
      </c>
      <c r="J90" s="11" t="s">
        <v>2758</v>
      </c>
    </row>
    <row r="91" spans="1:10" ht="19.95" customHeight="1">
      <c r="A91" s="7" t="s">
        <v>1074</v>
      </c>
      <c r="B91" s="7" t="str">
        <f>VLOOKUP(A91,IROA!D:E,2,FALSE)</f>
        <v>1H07</v>
      </c>
      <c r="C91" s="7" t="str">
        <f t="shared" si="1"/>
        <v>Threonine</v>
      </c>
      <c r="D91" s="7" t="str">
        <f>VLOOKUP(A91,LCMS!A:C,3,FALSE)</f>
        <v>Threonine</v>
      </c>
      <c r="E91" s="7" t="str">
        <f>VLOOKUP(A91,GCMS!A:C,3,FALSE)</f>
        <v>Threonine</v>
      </c>
      <c r="F91" s="11" t="s">
        <v>2726</v>
      </c>
      <c r="G91" s="11" t="s">
        <v>2743</v>
      </c>
      <c r="H91" s="11" t="s">
        <v>2744</v>
      </c>
      <c r="I91" s="11" t="s">
        <v>2745</v>
      </c>
      <c r="J91" s="11" t="s">
        <v>2817</v>
      </c>
    </row>
    <row r="92" spans="1:10" ht="19.95" customHeight="1">
      <c r="A92" s="7" t="s">
        <v>2704</v>
      </c>
      <c r="B92" s="7" t="str">
        <f>VLOOKUP(A92,IROA!D:E,2,FALSE)</f>
        <v>2B02</v>
      </c>
      <c r="C92" s="7" t="str">
        <f t="shared" si="1"/>
        <v>Tryptophan</v>
      </c>
      <c r="D92" s="7" t="str">
        <f>VLOOKUP(A92,LCMS!A:C,3,FALSE)</f>
        <v>Tryptophan</v>
      </c>
      <c r="E92" s="7" t="str">
        <f>VLOOKUP(A92,GCMS!A:C,3,FALSE)</f>
        <v>Tryptophan</v>
      </c>
      <c r="F92" s="11" t="s">
        <v>2726</v>
      </c>
      <c r="G92" s="11" t="s">
        <v>2743</v>
      </c>
      <c r="H92" s="11" t="s">
        <v>2744</v>
      </c>
      <c r="I92" s="11" t="s">
        <v>2745</v>
      </c>
      <c r="J92" s="11" t="s">
        <v>2765</v>
      </c>
    </row>
    <row r="93" spans="1:10" ht="19.95" customHeight="1">
      <c r="A93" s="7" t="s">
        <v>1076</v>
      </c>
      <c r="B93" s="7" t="str">
        <f>VLOOKUP(A93,IROA!D:E,2,FALSE)</f>
        <v>1B11</v>
      </c>
      <c r="C93" s="7" t="str">
        <f t="shared" si="1"/>
        <v>Tyrosine</v>
      </c>
      <c r="D93" s="7" t="str">
        <f>VLOOKUP(A93,LCMS!A:C,3,FALSE)</f>
        <v>Tyrosine</v>
      </c>
      <c r="E93" s="7" t="str">
        <f>VLOOKUP(A93,GCMS!A:C,3,FALSE)</f>
        <v>Tyrosine</v>
      </c>
      <c r="F93" s="11" t="s">
        <v>2726</v>
      </c>
      <c r="G93" s="11" t="s">
        <v>2743</v>
      </c>
      <c r="H93" s="11" t="s">
        <v>2744</v>
      </c>
      <c r="I93" s="11" t="s">
        <v>2745</v>
      </c>
      <c r="J93" s="11" t="s">
        <v>2767</v>
      </c>
    </row>
    <row r="94" spans="1:10" ht="19.95" customHeight="1">
      <c r="A94" s="7" t="s">
        <v>1077</v>
      </c>
      <c r="B94" s="7" t="str">
        <f>VLOOKUP(A94,IROA!D:E,2,FALSE)</f>
        <v>1B08</v>
      </c>
      <c r="C94" s="7" t="str">
        <f t="shared" si="1"/>
        <v>Valine</v>
      </c>
      <c r="D94" s="7" t="str">
        <f>VLOOKUP(A94,LCMS!A:C,3,FALSE)</f>
        <v>Valine</v>
      </c>
      <c r="E94" s="7" t="str">
        <f>VLOOKUP(A94,GCMS!A:C,3,FALSE)</f>
        <v>Valine</v>
      </c>
      <c r="F94" s="11" t="s">
        <v>2726</v>
      </c>
      <c r="G94" s="11" t="s">
        <v>2743</v>
      </c>
      <c r="H94" s="11" t="s">
        <v>2744</v>
      </c>
      <c r="I94" s="11" t="s">
        <v>2745</v>
      </c>
      <c r="J94" s="11" t="s">
        <v>2815</v>
      </c>
    </row>
    <row r="95" spans="1:10" ht="19.95" customHeight="1">
      <c r="A95" s="7" t="s">
        <v>145</v>
      </c>
      <c r="B95" s="7" t="str">
        <f>VLOOKUP(A95,IROA!D:E,2,FALSE)</f>
        <v>1E05</v>
      </c>
      <c r="C95" s="7" t="str">
        <f t="shared" si="1"/>
        <v>3-Aminoisobutyric acid</v>
      </c>
      <c r="D95" s="7" t="str">
        <f>VLOOKUP(A95,LCMS!A:C,3,FALSE)</f>
        <v>3-Aminoisobutyric acid</v>
      </c>
      <c r="E95" s="7" t="str">
        <f>VLOOKUP(A95,GCMS!A:C,3,FALSE)</f>
        <v>3-Aminoisobutyric acid</v>
      </c>
      <c r="F95" s="11" t="s">
        <v>2726</v>
      </c>
      <c r="G95" s="11" t="s">
        <v>2743</v>
      </c>
      <c r="H95" s="11" t="s">
        <v>2744</v>
      </c>
      <c r="I95" s="11" t="s">
        <v>2763</v>
      </c>
      <c r="J95" s="11" t="s">
        <v>2957</v>
      </c>
    </row>
    <row r="96" spans="1:10" ht="19.95" customHeight="1">
      <c r="A96" s="7" t="s">
        <v>23</v>
      </c>
      <c r="B96" s="7" t="str">
        <f>VLOOKUP(A96,IROA!D:E,2,FALSE)</f>
        <v>5C10</v>
      </c>
      <c r="C96" s="7" t="str">
        <f t="shared" si="1"/>
        <v>3-Aminopropanoic acid</v>
      </c>
      <c r="D96" s="7" t="str">
        <f>VLOOKUP(A96,LCMS!A:C,3,FALSE)</f>
        <v>3-Aminopropanoic acid</v>
      </c>
      <c r="E96" s="7" t="str">
        <f>VLOOKUP(A96,GCMS!A:C,3,FALSE)</f>
        <v>3-Aminopropanoic acid</v>
      </c>
      <c r="F96" s="11" t="s">
        <v>2726</v>
      </c>
      <c r="G96" s="11" t="s">
        <v>2743</v>
      </c>
      <c r="H96" s="11" t="s">
        <v>2744</v>
      </c>
      <c r="I96" s="11" t="s">
        <v>2763</v>
      </c>
      <c r="J96" s="11" t="s">
        <v>2776</v>
      </c>
    </row>
    <row r="97" spans="1:10" ht="19.95" customHeight="1">
      <c r="A97" s="7" t="s">
        <v>165</v>
      </c>
      <c r="B97" s="7" t="str">
        <f>VLOOKUP(A97,IROA!D:E,2,FALSE)</f>
        <v>2B03</v>
      </c>
      <c r="C97" s="7" t="str">
        <f t="shared" si="1"/>
        <v>3-Sulfinoalanine</v>
      </c>
      <c r="D97" s="7" t="str">
        <f>VLOOKUP(A97,LCMS!A:C,3,FALSE)</f>
        <v>3-Sulfinoalanine</v>
      </c>
      <c r="E97" s="7" t="s">
        <v>2712</v>
      </c>
      <c r="F97" s="11" t="s">
        <v>2726</v>
      </c>
      <c r="G97" s="11" t="s">
        <v>2743</v>
      </c>
      <c r="H97" s="11" t="s">
        <v>2744</v>
      </c>
      <c r="I97" s="11" t="s">
        <v>2763</v>
      </c>
      <c r="J97" s="11" t="s">
        <v>2894</v>
      </c>
    </row>
    <row r="98" spans="1:10" ht="19.95" customHeight="1">
      <c r="A98" s="7" t="s">
        <v>222</v>
      </c>
      <c r="B98" s="7" t="str">
        <f>VLOOKUP(A98,IROA!D:E,2,FALSE)</f>
        <v>5C02</v>
      </c>
      <c r="C98" s="7" t="str">
        <f t="shared" si="1"/>
        <v>3,5-Diiodotyrosine</v>
      </c>
      <c r="D98" s="7" t="str">
        <f>VLOOKUP(A98,LCMS!A:C,3,FALSE)</f>
        <v>3,5-Diiodotyrosine</v>
      </c>
      <c r="E98" s="7" t="s">
        <v>2712</v>
      </c>
      <c r="F98" s="11" t="s">
        <v>2726</v>
      </c>
      <c r="G98" s="11" t="s">
        <v>2743</v>
      </c>
      <c r="H98" s="11" t="s">
        <v>2744</v>
      </c>
      <c r="I98" s="11" t="s">
        <v>2763</v>
      </c>
      <c r="J98" s="11" t="s">
        <v>2912</v>
      </c>
    </row>
    <row r="99" spans="1:10" ht="19.95" customHeight="1">
      <c r="A99" s="7" t="s">
        <v>17</v>
      </c>
      <c r="B99" s="7" t="str">
        <f>VLOOKUP(A99,IROA!D:E,2,FALSE)</f>
        <v>1G04</v>
      </c>
      <c r="C99" s="7" t="str">
        <f t="shared" si="1"/>
        <v>4-Aminobutyric acid</v>
      </c>
      <c r="D99" s="7" t="str">
        <f>VLOOKUP(A99,LCMS!A:C,3,FALSE)</f>
        <v>4-Aminobutyric acid</v>
      </c>
      <c r="E99" s="7" t="str">
        <f>VLOOKUP(A99,GCMS!A:C,3,FALSE)</f>
        <v>4-Aminobutyric acid</v>
      </c>
      <c r="F99" s="11" t="s">
        <v>2726</v>
      </c>
      <c r="G99" s="11" t="s">
        <v>2743</v>
      </c>
      <c r="H99" s="11" t="s">
        <v>2744</v>
      </c>
      <c r="I99" s="11" t="s">
        <v>2763</v>
      </c>
      <c r="J99" s="11" t="s">
        <v>2854</v>
      </c>
    </row>
    <row r="100" spans="1:10" ht="19.95" customHeight="1">
      <c r="A100" s="7" t="s">
        <v>11</v>
      </c>
      <c r="B100" s="7" t="str">
        <f>VLOOKUP(A100,IROA!D:E,2,FALSE)</f>
        <v>1G09</v>
      </c>
      <c r="C100" s="7" t="str">
        <f t="shared" si="1"/>
        <v>Citrulline</v>
      </c>
      <c r="D100" s="7" t="str">
        <f>VLOOKUP(A100,LCMS!A:C,3,FALSE)</f>
        <v>Citrulline</v>
      </c>
      <c r="E100" s="7" t="s">
        <v>2712</v>
      </c>
      <c r="F100" s="11" t="s">
        <v>2726</v>
      </c>
      <c r="G100" s="11" t="s">
        <v>2743</v>
      </c>
      <c r="H100" s="11" t="s">
        <v>2744</v>
      </c>
      <c r="I100" s="11" t="s">
        <v>2763</v>
      </c>
      <c r="J100" s="11" t="s">
        <v>2850</v>
      </c>
    </row>
    <row r="101" spans="1:10" ht="19.95" customHeight="1">
      <c r="A101" s="7" t="s">
        <v>128</v>
      </c>
      <c r="B101" s="7" t="str">
        <f>VLOOKUP(A101,IROA!D:E,2,FALSE)</f>
        <v>1C04</v>
      </c>
      <c r="C101" s="7" t="str">
        <f t="shared" si="1"/>
        <v>Dopa</v>
      </c>
      <c r="D101" s="7" t="str">
        <f>VLOOKUP(A101,LCMS!A:C,3,FALSE)</f>
        <v>Dopa</v>
      </c>
      <c r="E101" s="7" t="str">
        <f>VLOOKUP(A101,GCMS!A:C,3,FALSE)</f>
        <v>Dopa</v>
      </c>
      <c r="F101" s="11" t="s">
        <v>2726</v>
      </c>
      <c r="G101" s="11" t="s">
        <v>2743</v>
      </c>
      <c r="H101" s="11" t="s">
        <v>2744</v>
      </c>
      <c r="I101" s="11" t="s">
        <v>2763</v>
      </c>
      <c r="J101" s="11" t="s">
        <v>2855</v>
      </c>
    </row>
    <row r="102" spans="1:10" ht="19.95" customHeight="1">
      <c r="A102" s="7" t="s">
        <v>739</v>
      </c>
      <c r="B102" s="7" t="str">
        <f>VLOOKUP(A102,IROA!D:E,2,FALSE)</f>
        <v>2A09</v>
      </c>
      <c r="C102" s="7" t="str">
        <f t="shared" si="1"/>
        <v>Homocysteine</v>
      </c>
      <c r="D102" s="7" t="str">
        <f>VLOOKUP(A102,LCMS!A:C,3,FALSE)</f>
        <v>Homocysteine</v>
      </c>
      <c r="E102" s="7" t="s">
        <v>2712</v>
      </c>
      <c r="F102" s="11" t="s">
        <v>2726</v>
      </c>
      <c r="G102" s="11" t="s">
        <v>2743</v>
      </c>
      <c r="H102" s="11" t="s">
        <v>2744</v>
      </c>
      <c r="I102" s="11" t="s">
        <v>2763</v>
      </c>
      <c r="J102" s="11" t="s">
        <v>2809</v>
      </c>
    </row>
    <row r="103" spans="1:10" ht="19.95" customHeight="1">
      <c r="A103" s="7" t="s">
        <v>137</v>
      </c>
      <c r="B103" s="7" t="str">
        <f>VLOOKUP(A103,IROA!D:E,2,FALSE)</f>
        <v>1B06</v>
      </c>
      <c r="C103" s="7" t="str">
        <f t="shared" si="1"/>
        <v>Homoserine</v>
      </c>
      <c r="D103" s="7" t="str">
        <f>VLOOKUP(A103,LCMS!A:C,3,FALSE)</f>
        <v>Homoserine</v>
      </c>
      <c r="E103" s="7" t="s">
        <v>2712</v>
      </c>
      <c r="F103" s="11" t="s">
        <v>2726</v>
      </c>
      <c r="G103" s="11" t="s">
        <v>2743</v>
      </c>
      <c r="H103" s="11" t="s">
        <v>2744</v>
      </c>
      <c r="I103" s="11" t="s">
        <v>2763</v>
      </c>
      <c r="J103" s="11" t="s">
        <v>2843</v>
      </c>
    </row>
    <row r="104" spans="1:10" ht="19.95" customHeight="1">
      <c r="A104" s="7" t="s">
        <v>697</v>
      </c>
      <c r="B104" s="7" t="str">
        <f>VLOOKUP(A104,IROA!D:E,2,FALSE)</f>
        <v>7C02</v>
      </c>
      <c r="C104" s="7" t="str">
        <f t="shared" si="1"/>
        <v>Liothyronine</v>
      </c>
      <c r="D104" s="7" t="str">
        <f>VLOOKUP(A104,LCMS!A:C,3,FALSE)</f>
        <v>Liothyronine</v>
      </c>
      <c r="E104" s="7" t="s">
        <v>2712</v>
      </c>
      <c r="F104" s="11" t="s">
        <v>2726</v>
      </c>
      <c r="G104" s="11" t="s">
        <v>2743</v>
      </c>
      <c r="H104" s="11" t="s">
        <v>2744</v>
      </c>
      <c r="I104" s="11" t="s">
        <v>2763</v>
      </c>
      <c r="J104" s="11" t="s">
        <v>2940</v>
      </c>
    </row>
    <row r="105" spans="1:10" ht="19.95" customHeight="1">
      <c r="A105" s="7" t="s">
        <v>537</v>
      </c>
      <c r="B105" s="7" t="str">
        <f>VLOOKUP(A105,IROA!D:E,2,FALSE)</f>
        <v>4D07</v>
      </c>
      <c r="C105" s="7" t="str">
        <f t="shared" si="1"/>
        <v>N-Formylmethionine</v>
      </c>
      <c r="D105" s="7" t="str">
        <f>VLOOKUP(A105,LCMS!A:C,3,FALSE)</f>
        <v>N-Formylmethionine</v>
      </c>
      <c r="E105" s="7" t="s">
        <v>2712</v>
      </c>
      <c r="F105" s="11" t="s">
        <v>2726</v>
      </c>
      <c r="G105" s="11" t="s">
        <v>2743</v>
      </c>
      <c r="H105" s="11" t="s">
        <v>2744</v>
      </c>
      <c r="I105" s="11" t="s">
        <v>2763</v>
      </c>
      <c r="J105" s="11" t="s">
        <v>2949</v>
      </c>
    </row>
    <row r="106" spans="1:10" ht="19.95" customHeight="1">
      <c r="A106" s="7" t="s">
        <v>1271</v>
      </c>
      <c r="B106" s="7" t="str">
        <f>VLOOKUP(A106,IROA!D:E,2,FALSE)</f>
        <v>2F05</v>
      </c>
      <c r="C106" s="7" t="str">
        <f t="shared" si="1"/>
        <v>Ornithine</v>
      </c>
      <c r="D106" s="7" t="str">
        <f>VLOOKUP(A106,LCMS!A:C,3,FALSE)</f>
        <v>Ornithine</v>
      </c>
      <c r="E106" s="7" t="str">
        <f>VLOOKUP(A106,GCMS!A:C,3,FALSE)</f>
        <v>Ornithine</v>
      </c>
      <c r="F106" s="11" t="s">
        <v>2726</v>
      </c>
      <c r="G106" s="11" t="s">
        <v>2743</v>
      </c>
      <c r="H106" s="11" t="s">
        <v>2744</v>
      </c>
      <c r="I106" s="11" t="s">
        <v>2763</v>
      </c>
      <c r="J106" s="11" t="s">
        <v>2764</v>
      </c>
    </row>
    <row r="107" spans="1:10" ht="19.95" customHeight="1">
      <c r="A107" s="7" t="s">
        <v>186</v>
      </c>
      <c r="B107" s="7" t="str">
        <f>VLOOKUP(A107,IROA!D:E,2,FALSE)</f>
        <v>2C06</v>
      </c>
      <c r="C107" s="7" t="str">
        <f t="shared" si="1"/>
        <v>Oxoproline</v>
      </c>
      <c r="D107" s="7" t="str">
        <f>VLOOKUP(A107,LCMS!A:C,3,FALSE)</f>
        <v>Oxoproline</v>
      </c>
      <c r="E107" s="7" t="s">
        <v>2712</v>
      </c>
      <c r="F107" s="11" t="s">
        <v>2726</v>
      </c>
      <c r="G107" s="11" t="s">
        <v>2743</v>
      </c>
      <c r="H107" s="11" t="s">
        <v>2744</v>
      </c>
      <c r="I107" s="11" t="s">
        <v>2763</v>
      </c>
      <c r="J107" s="11" t="s">
        <v>2927</v>
      </c>
    </row>
    <row r="108" spans="1:10" ht="19.95" customHeight="1">
      <c r="A108" s="7" t="s">
        <v>2702</v>
      </c>
      <c r="B108" s="7" t="str">
        <f>VLOOKUP(A108,IROA!D:E,2,FALSE)</f>
        <v>2F01</v>
      </c>
      <c r="C108" s="7" t="str">
        <f t="shared" si="1"/>
        <v>trans-4-Hydroxyproline</v>
      </c>
      <c r="D108" s="7" t="str">
        <f>VLOOKUP(A108,LCMS!A:C,3,FALSE)</f>
        <v>trans-4-Hydroxyproline</v>
      </c>
      <c r="E108" s="7" t="s">
        <v>2712</v>
      </c>
      <c r="F108" s="11" t="s">
        <v>2726</v>
      </c>
      <c r="G108" s="11" t="s">
        <v>2743</v>
      </c>
      <c r="H108" s="11" t="s">
        <v>2744</v>
      </c>
      <c r="I108" s="11" t="s">
        <v>2763</v>
      </c>
      <c r="J108" s="11" t="s">
        <v>2915</v>
      </c>
    </row>
    <row r="109" spans="1:10" ht="19.95" customHeight="1">
      <c r="A109" s="7" t="s">
        <v>627</v>
      </c>
      <c r="B109" s="7" t="str">
        <f>VLOOKUP(A109,IROA!D:E,2,FALSE)</f>
        <v>4E09</v>
      </c>
      <c r="C109" s="7" t="str">
        <f t="shared" si="1"/>
        <v>Anserine</v>
      </c>
      <c r="D109" s="7" t="str">
        <f>VLOOKUP(A109,LCMS!A:C,3,FALSE)</f>
        <v>Anserine</v>
      </c>
      <c r="E109" s="7" t="s">
        <v>2712</v>
      </c>
      <c r="F109" s="11" t="s">
        <v>2726</v>
      </c>
      <c r="G109" s="11" t="s">
        <v>2743</v>
      </c>
      <c r="H109" s="11" t="s">
        <v>2743</v>
      </c>
      <c r="I109" s="11" t="s">
        <v>2864</v>
      </c>
      <c r="J109" s="11" t="s">
        <v>2920</v>
      </c>
    </row>
    <row r="110" spans="1:10" ht="19.95" customHeight="1">
      <c r="A110" s="7" t="s">
        <v>55</v>
      </c>
      <c r="B110" s="7" t="str">
        <f>VLOOKUP(A110,IROA!D:E,2,FALSE)</f>
        <v>1D03</v>
      </c>
      <c r="C110" s="7" t="str">
        <f t="shared" si="1"/>
        <v>Carnosine</v>
      </c>
      <c r="D110" s="7" t="str">
        <f>VLOOKUP(A110,LCMS!A:C,3,FALSE)</f>
        <v>Carnosine</v>
      </c>
      <c r="E110" s="7" t="s">
        <v>2712</v>
      </c>
      <c r="F110" s="11" t="s">
        <v>2726</v>
      </c>
      <c r="G110" s="11" t="s">
        <v>2743</v>
      </c>
      <c r="H110" s="11" t="s">
        <v>2743</v>
      </c>
      <c r="I110" s="11" t="s">
        <v>2864</v>
      </c>
      <c r="J110" s="11" t="s">
        <v>2865</v>
      </c>
    </row>
    <row r="111" spans="1:10" ht="19.95" customHeight="1">
      <c r="A111" s="7" t="s">
        <v>633</v>
      </c>
      <c r="B111" s="7" t="str">
        <f>VLOOKUP(A111,IROA!D:E,2,FALSE)</f>
        <v>5A07</v>
      </c>
      <c r="C111" s="7" t="str">
        <f t="shared" si="1"/>
        <v>Cortisol</v>
      </c>
      <c r="D111" s="7" t="str">
        <f>VLOOKUP(A111,LCMS!A:C,3,FALSE)</f>
        <v>Cortisol</v>
      </c>
      <c r="E111" s="7" t="s">
        <v>2712</v>
      </c>
      <c r="F111" s="11" t="s">
        <v>2726</v>
      </c>
      <c r="G111" s="11" t="s">
        <v>2897</v>
      </c>
      <c r="H111" s="11" t="s">
        <v>2898</v>
      </c>
      <c r="I111" s="11" t="s">
        <v>2899</v>
      </c>
      <c r="J111" s="11" t="s">
        <v>2900</v>
      </c>
    </row>
    <row r="112" spans="1:10" ht="19.95" customHeight="1">
      <c r="A112" s="7" t="s">
        <v>244</v>
      </c>
      <c r="B112" s="7" t="str">
        <f>VLOOKUP(A112,IROA!D:E,2,FALSE)</f>
        <v>5D09</v>
      </c>
      <c r="C112" s="7" t="str">
        <f t="shared" si="1"/>
        <v>Glycocholic acid</v>
      </c>
      <c r="D112" s="7" t="str">
        <f>VLOOKUP(A112,LCMS!A:C,3,FALSE)</f>
        <v>Glycocholic acid</v>
      </c>
      <c r="E112" s="7" t="s">
        <v>2712</v>
      </c>
      <c r="F112" s="11" t="s">
        <v>2726</v>
      </c>
      <c r="G112" s="11" t="s">
        <v>2897</v>
      </c>
      <c r="H112" s="11" t="s">
        <v>2928</v>
      </c>
      <c r="I112" s="11" t="s">
        <v>2929</v>
      </c>
      <c r="J112" s="11" t="s">
        <v>2930</v>
      </c>
    </row>
    <row r="113" spans="1:10" ht="19.95" customHeight="1">
      <c r="A113" s="7" t="s">
        <v>1258</v>
      </c>
      <c r="B113" s="7" t="s">
        <v>2712</v>
      </c>
      <c r="C113" s="7" t="str">
        <f t="shared" si="1"/>
        <v>Ergosterol</v>
      </c>
      <c r="D113" s="7" t="s">
        <v>2712</v>
      </c>
      <c r="E113" s="7" t="str">
        <f>VLOOKUP(A113,GCMS!A:C,3,FALSE)</f>
        <v>Ergosterol</v>
      </c>
      <c r="F113" s="11" t="s">
        <v>2726</v>
      </c>
      <c r="G113" s="11" t="s">
        <v>2897</v>
      </c>
      <c r="H113" s="11" t="s">
        <v>2922</v>
      </c>
      <c r="I113" s="11" t="s">
        <v>2923</v>
      </c>
      <c r="J113" s="11" t="s">
        <v>2924</v>
      </c>
    </row>
    <row r="114" spans="1:10" ht="19.95" customHeight="1">
      <c r="A114" s="7" t="s">
        <v>300</v>
      </c>
      <c r="B114" s="7" t="str">
        <f>VLOOKUP(A114,IROA!D:E,2,FALSE)</f>
        <v>1H12</v>
      </c>
      <c r="C114" s="7" t="str">
        <f t="shared" si="1"/>
        <v>beta-Nicotinamide adenine dinucleotide</v>
      </c>
      <c r="D114" s="7" t="str">
        <f>VLOOKUP(A114,LCMS!A:C,3,FALSE)</f>
        <v>beta-Nicotinamide adenine dinucleotide</v>
      </c>
      <c r="E114" s="7" t="s">
        <v>2712</v>
      </c>
      <c r="F114" s="11" t="s">
        <v>2726</v>
      </c>
      <c r="G114" s="11" t="s">
        <v>2727</v>
      </c>
      <c r="H114" s="11" t="s">
        <v>2728</v>
      </c>
      <c r="I114" s="11" t="s">
        <v>2729</v>
      </c>
      <c r="J114" s="11" t="s">
        <v>2730</v>
      </c>
    </row>
    <row r="115" spans="1:10" ht="19.95" customHeight="1">
      <c r="A115" s="7" t="s">
        <v>404</v>
      </c>
      <c r="B115" s="7" t="str">
        <f>VLOOKUP(A115,IROA!D:E,2,FALSE)</f>
        <v>6E04</v>
      </c>
      <c r="C115" s="7" t="str">
        <f t="shared" si="1"/>
        <v>Biotin</v>
      </c>
      <c r="D115" s="7" t="str">
        <f>VLOOKUP(A115,LCMS!A:C,3,FALSE)</f>
        <v>Biotin</v>
      </c>
      <c r="E115" s="7" t="s">
        <v>2712</v>
      </c>
      <c r="F115" s="11" t="s">
        <v>2726</v>
      </c>
      <c r="G115" s="11" t="s">
        <v>2727</v>
      </c>
      <c r="H115" s="11" t="s">
        <v>2728</v>
      </c>
      <c r="I115" s="11" t="s">
        <v>2729</v>
      </c>
      <c r="J115" s="11" t="s">
        <v>2788</v>
      </c>
    </row>
    <row r="116" spans="1:10" ht="19.95" customHeight="1">
      <c r="A116" s="7" t="s">
        <v>315</v>
      </c>
      <c r="B116" s="7" t="str">
        <f>VLOOKUP(A116,IROA!D:E,2,FALSE)</f>
        <v>3D08</v>
      </c>
      <c r="C116" s="7" t="str">
        <f t="shared" si="1"/>
        <v>FAD</v>
      </c>
      <c r="D116" s="7" t="str">
        <f>VLOOKUP(A116,LCMS!A:C,3,FALSE)</f>
        <v>FAD</v>
      </c>
      <c r="E116" s="7" t="s">
        <v>2712</v>
      </c>
      <c r="F116" s="11" t="s">
        <v>2726</v>
      </c>
      <c r="G116" s="11" t="s">
        <v>2727</v>
      </c>
      <c r="H116" s="11" t="s">
        <v>2728</v>
      </c>
      <c r="I116" s="11" t="s">
        <v>2729</v>
      </c>
      <c r="J116" s="11" t="s">
        <v>2732</v>
      </c>
    </row>
    <row r="117" spans="1:10" ht="19.95" customHeight="1">
      <c r="A117" s="7" t="s">
        <v>618</v>
      </c>
      <c r="B117" s="7" t="str">
        <f>VLOOKUP(A117,IROA!D:E,2,FALSE)</f>
        <v>3F05</v>
      </c>
      <c r="C117" s="7" t="str">
        <f t="shared" si="1"/>
        <v>Glutathione reduced</v>
      </c>
      <c r="D117" s="7" t="str">
        <f>VLOOKUP(A117,LCMS!A:C,3,FALSE)</f>
        <v>Glutathione reduced</v>
      </c>
      <c r="E117" s="7" t="s">
        <v>2712</v>
      </c>
      <c r="F117" s="11" t="s">
        <v>2726</v>
      </c>
      <c r="G117" s="11" t="s">
        <v>2727</v>
      </c>
      <c r="H117" s="11" t="s">
        <v>2728</v>
      </c>
      <c r="I117" s="11" t="s">
        <v>2729</v>
      </c>
      <c r="J117" s="11" t="s">
        <v>2754</v>
      </c>
    </row>
    <row r="118" spans="1:10" ht="19.95" customHeight="1">
      <c r="A118" s="7" t="s">
        <v>206</v>
      </c>
      <c r="B118" s="7" t="str">
        <f>VLOOKUP(A118,IROA!D:E,2,FALSE)</f>
        <v>2G05</v>
      </c>
      <c r="C118" s="7" t="str">
        <f t="shared" si="1"/>
        <v>NADP</v>
      </c>
      <c r="D118" s="7" t="str">
        <f>VLOOKUP(A118,LCMS!A:C,3,FALSE)</f>
        <v>NADP</v>
      </c>
      <c r="E118" s="7" t="s">
        <v>2712</v>
      </c>
      <c r="F118" s="11" t="s">
        <v>2726</v>
      </c>
      <c r="G118" s="11" t="s">
        <v>2727</v>
      </c>
      <c r="H118" s="11" t="s">
        <v>2728</v>
      </c>
      <c r="I118" s="11" t="s">
        <v>2729</v>
      </c>
      <c r="J118" s="11" t="s">
        <v>2731</v>
      </c>
    </row>
    <row r="119" spans="1:10" ht="19.95" customHeight="1">
      <c r="A119" s="7" t="s">
        <v>79</v>
      </c>
      <c r="B119" s="7" t="str">
        <f>VLOOKUP(A119,IROA!D:E,2,FALSE)</f>
        <v>3B08</v>
      </c>
      <c r="C119" s="7" t="str">
        <f t="shared" si="1"/>
        <v>Pyridoxal phosphate</v>
      </c>
      <c r="D119" s="7" t="str">
        <f>VLOOKUP(A119,LCMS!A:C,3,FALSE)</f>
        <v>Pyridoxal phosphate</v>
      </c>
      <c r="E119" s="7" t="s">
        <v>2712</v>
      </c>
      <c r="F119" s="11" t="s">
        <v>2726</v>
      </c>
      <c r="G119" s="11" t="s">
        <v>2727</v>
      </c>
      <c r="H119" s="11" t="s">
        <v>2728</v>
      </c>
      <c r="I119" s="11" t="s">
        <v>2729</v>
      </c>
      <c r="J119" s="11" t="s">
        <v>2733</v>
      </c>
    </row>
    <row r="120" spans="1:10" ht="19.95" customHeight="1">
      <c r="A120" s="7" t="s">
        <v>309</v>
      </c>
      <c r="B120" s="7" t="str">
        <f>VLOOKUP(A120,IROA!D:E,2,FALSE)</f>
        <v>2H07</v>
      </c>
      <c r="C120" s="7" t="str">
        <f t="shared" si="1"/>
        <v>S-Adenosylmethionine</v>
      </c>
      <c r="D120" s="7" t="str">
        <f>VLOOKUP(A120,LCMS!A:C,3,FALSE)</f>
        <v>S-Adenosylmethionine</v>
      </c>
      <c r="E120" s="7" t="s">
        <v>2712</v>
      </c>
      <c r="F120" s="11" t="s">
        <v>2726</v>
      </c>
      <c r="G120" s="11" t="s">
        <v>2727</v>
      </c>
      <c r="H120" s="11" t="s">
        <v>2728</v>
      </c>
      <c r="I120" s="11" t="s">
        <v>2729</v>
      </c>
      <c r="J120" s="11" t="s">
        <v>2734</v>
      </c>
    </row>
    <row r="121" spans="1:10" ht="19.95" customHeight="1">
      <c r="A121" s="7" t="s">
        <v>21</v>
      </c>
      <c r="B121" s="7" t="str">
        <f>VLOOKUP(A121,IROA!D:E,2,FALSE)</f>
        <v>1F11</v>
      </c>
      <c r="C121" s="7" t="str">
        <f t="shared" si="1"/>
        <v>Ascorbic acid</v>
      </c>
      <c r="D121" s="7" t="str">
        <f>VLOOKUP(A121,LCMS!A:C,3,FALSE)</f>
        <v>Ascorbic acid</v>
      </c>
      <c r="E121" s="7" t="str">
        <f>VLOOKUP(A121,GCMS!A:C,3,FALSE)</f>
        <v>Ascorbic acid</v>
      </c>
      <c r="F121" s="11" t="s">
        <v>2726</v>
      </c>
      <c r="G121" s="11" t="s">
        <v>2727</v>
      </c>
      <c r="H121" s="11" t="s">
        <v>2759</v>
      </c>
      <c r="I121" s="11" t="s">
        <v>2760</v>
      </c>
      <c r="J121" s="11" t="s">
        <v>2761</v>
      </c>
    </row>
    <row r="122" spans="1:10" ht="19.95" customHeight="1">
      <c r="A122" s="7" t="s">
        <v>638</v>
      </c>
      <c r="B122" s="7" t="str">
        <f>VLOOKUP(A122,IROA!D:E,2,FALSE)</f>
        <v>1B03</v>
      </c>
      <c r="C122" s="7" t="str">
        <f t="shared" si="1"/>
        <v>Folic acid</v>
      </c>
      <c r="D122" s="7" t="str">
        <f>VLOOKUP(A122,LCMS!A:C,3,FALSE)</f>
        <v>Folic acid</v>
      </c>
      <c r="E122" s="7" t="s">
        <v>2712</v>
      </c>
      <c r="F122" s="11" t="s">
        <v>2726</v>
      </c>
      <c r="G122" s="11" t="s">
        <v>2727</v>
      </c>
      <c r="H122" s="11" t="s">
        <v>2759</v>
      </c>
      <c r="I122" s="11" t="s">
        <v>2760</v>
      </c>
      <c r="J122" s="11" t="s">
        <v>2883</v>
      </c>
    </row>
    <row r="123" spans="1:10" ht="19.95" customHeight="1">
      <c r="A123" s="7" t="s">
        <v>635</v>
      </c>
      <c r="B123" s="7" t="str">
        <f>VLOOKUP(A123,IROA!D:E,2,FALSE)</f>
        <v>1D02</v>
      </c>
      <c r="C123" s="7" t="str">
        <f t="shared" si="1"/>
        <v>Nicotinamide</v>
      </c>
      <c r="D123" s="7" t="str">
        <f>VLOOKUP(A123,LCMS!A:C,3,FALSE)</f>
        <v>Nicotinamide</v>
      </c>
      <c r="E123" s="7" t="str">
        <f>VLOOKUP(A123,GCMS!A:C,3,FALSE)</f>
        <v>Nicotinamide</v>
      </c>
      <c r="F123" s="11" t="s">
        <v>2726</v>
      </c>
      <c r="G123" s="11" t="s">
        <v>2727</v>
      </c>
      <c r="H123" s="11" t="s">
        <v>2759</v>
      </c>
      <c r="I123" s="11" t="s">
        <v>2760</v>
      </c>
      <c r="J123" s="11" t="s">
        <v>2808</v>
      </c>
    </row>
    <row r="124" spans="1:10" ht="19.95" customHeight="1">
      <c r="A124" s="7" t="s">
        <v>14</v>
      </c>
      <c r="B124" s="7" t="str">
        <f>VLOOKUP(A124,IROA!D:E,2,FALSE)</f>
        <v>1G06</v>
      </c>
      <c r="C124" s="7" t="str">
        <f t="shared" si="1"/>
        <v>Nicotinic acid</v>
      </c>
      <c r="D124" s="7" t="str">
        <f>VLOOKUP(A124,LCMS!A:C,3,FALSE)</f>
        <v>Nicotinic acid</v>
      </c>
      <c r="E124" s="7" t="str">
        <f>VLOOKUP(A124,GCMS!A:C,3,FALSE)</f>
        <v>Nicotinic acid</v>
      </c>
      <c r="F124" s="11" t="s">
        <v>2726</v>
      </c>
      <c r="G124" s="11" t="s">
        <v>2727</v>
      </c>
      <c r="H124" s="11" t="s">
        <v>2759</v>
      </c>
      <c r="I124" s="11" t="s">
        <v>2760</v>
      </c>
      <c r="J124" s="11" t="s">
        <v>2836</v>
      </c>
    </row>
    <row r="125" spans="1:10" ht="19.95" customHeight="1">
      <c r="A125" s="7" t="s">
        <v>517</v>
      </c>
      <c r="B125" s="7" t="str">
        <f>VLOOKUP(A125,IROA!D:E,2,FALSE)</f>
        <v>4A09</v>
      </c>
      <c r="C125" s="7" t="str">
        <f t="shared" si="1"/>
        <v>Pantothenic acid</v>
      </c>
      <c r="D125" s="7" t="str">
        <f>VLOOKUP(A125,LCMS!A:C,3,FALSE)</f>
        <v>Pantothenic acid</v>
      </c>
      <c r="E125" s="7" t="s">
        <v>2712</v>
      </c>
      <c r="F125" s="11" t="s">
        <v>2726</v>
      </c>
      <c r="G125" s="11" t="s">
        <v>2727</v>
      </c>
      <c r="H125" s="11" t="s">
        <v>2759</v>
      </c>
      <c r="I125" s="11" t="s">
        <v>2760</v>
      </c>
      <c r="J125" s="11" t="s">
        <v>2904</v>
      </c>
    </row>
    <row r="126" spans="1:10" ht="19.95" customHeight="1">
      <c r="A126" s="7" t="s">
        <v>90</v>
      </c>
      <c r="B126" s="7" t="str">
        <f>VLOOKUP(A126,IROA!D:E,2,FALSE)</f>
        <v>3D02</v>
      </c>
      <c r="C126" s="7" t="str">
        <f t="shared" si="1"/>
        <v>Pyridoxamine</v>
      </c>
      <c r="D126" s="7" t="str">
        <f>VLOOKUP(A126,LCMS!A:C,3,FALSE)</f>
        <v>Pyridoxamine</v>
      </c>
      <c r="E126" s="7" t="s">
        <v>2712</v>
      </c>
      <c r="F126" s="11" t="s">
        <v>2726</v>
      </c>
      <c r="G126" s="11" t="s">
        <v>2727</v>
      </c>
      <c r="H126" s="11" t="s">
        <v>2759</v>
      </c>
      <c r="I126" s="11" t="s">
        <v>2760</v>
      </c>
      <c r="J126" s="11" t="s">
        <v>2885</v>
      </c>
    </row>
    <row r="127" spans="1:10" ht="19.95" customHeight="1">
      <c r="A127" s="7" t="s">
        <v>139</v>
      </c>
      <c r="B127" s="7" t="str">
        <f>VLOOKUP(A127,IROA!D:E,2,FALSE)</f>
        <v>1B05</v>
      </c>
      <c r="C127" s="7" t="str">
        <f t="shared" si="1"/>
        <v>Pyridoxine</v>
      </c>
      <c r="D127" s="7" t="str">
        <f>VLOOKUP(A127,LCMS!A:C,3,FALSE)</f>
        <v>Pyridoxine</v>
      </c>
      <c r="E127" s="7" t="str">
        <f>VLOOKUP(A127,GCMS!A:C,3,FALSE)</f>
        <v>Pyridoxine</v>
      </c>
      <c r="F127" s="11" t="s">
        <v>2726</v>
      </c>
      <c r="G127" s="11" t="s">
        <v>2727</v>
      </c>
      <c r="H127" s="11" t="s">
        <v>2759</v>
      </c>
      <c r="I127" s="11" t="s">
        <v>2760</v>
      </c>
      <c r="J127" s="11" t="s">
        <v>2849</v>
      </c>
    </row>
    <row r="128" spans="1:10" ht="19.95" customHeight="1">
      <c r="A128" s="7" t="s">
        <v>122</v>
      </c>
      <c r="B128" s="7" t="str">
        <f>VLOOKUP(A128,IROA!D:E,2,FALSE)</f>
        <v>3B05</v>
      </c>
      <c r="C128" s="7" t="str">
        <f t="shared" si="1"/>
        <v>Riboflavin</v>
      </c>
      <c r="D128" s="7" t="str">
        <f>VLOOKUP(A128,LCMS!A:C,3,FALSE)</f>
        <v>Riboflavin</v>
      </c>
      <c r="E128" s="7" t="s">
        <v>2712</v>
      </c>
      <c r="F128" s="11" t="s">
        <v>2726</v>
      </c>
      <c r="G128" s="11" t="s">
        <v>2727</v>
      </c>
      <c r="H128" s="11" t="s">
        <v>2759</v>
      </c>
      <c r="I128" s="11" t="s">
        <v>2760</v>
      </c>
      <c r="J128" s="11" t="s">
        <v>2837</v>
      </c>
    </row>
    <row r="129" spans="1:10" ht="19.95" customHeight="1">
      <c r="A129" s="7" t="s">
        <v>74</v>
      </c>
      <c r="B129" s="7" t="str">
        <f>VLOOKUP(A129,IROA!D:E,2,FALSE)</f>
        <v>3A11</v>
      </c>
      <c r="C129" s="7" t="str">
        <f t="shared" si="1"/>
        <v>Thiamine</v>
      </c>
      <c r="D129" s="7" t="str">
        <f>VLOOKUP(A129,LCMS!A:C,3,FALSE)</f>
        <v>Thiamine</v>
      </c>
      <c r="E129" s="7" t="s">
        <v>2712</v>
      </c>
      <c r="F129" s="11" t="s">
        <v>2726</v>
      </c>
      <c r="G129" s="11" t="s">
        <v>2727</v>
      </c>
      <c r="H129" s="11" t="s">
        <v>2759</v>
      </c>
      <c r="I129" s="11" t="s">
        <v>2760</v>
      </c>
      <c r="J129" s="11" t="s">
        <v>2859</v>
      </c>
    </row>
    <row r="130" spans="1:10" ht="19.95" customHeight="1">
      <c r="A130" s="7" t="s">
        <v>553</v>
      </c>
      <c r="B130" s="7" t="str">
        <f>VLOOKUP(A130,IROA!D:E,2,FALSE)</f>
        <v>4F07</v>
      </c>
      <c r="C130" s="7" t="str">
        <f t="shared" ref="C130:C193" si="2">IF(D130="-",E130,D130)</f>
        <v>2-Hydroxybutyric acid</v>
      </c>
      <c r="D130" s="7" t="str">
        <f>VLOOKUP(A130,LCMS!A:C,3,FALSE)</f>
        <v>2-Hydroxybutyric acid</v>
      </c>
      <c r="E130" s="7" t="str">
        <f>VLOOKUP(A130,GCMS!A:C,3,FALSE)</f>
        <v>2-Hydroxybutyric acid</v>
      </c>
      <c r="F130" s="11" t="s">
        <v>2827</v>
      </c>
      <c r="G130" s="11" t="s">
        <v>2876</v>
      </c>
      <c r="H130" s="11" t="s">
        <v>2877</v>
      </c>
      <c r="I130" s="11" t="s">
        <v>2962</v>
      </c>
      <c r="J130" s="11" t="s">
        <v>2963</v>
      </c>
    </row>
    <row r="131" spans="1:10" ht="19.95" customHeight="1">
      <c r="A131" s="7" t="s">
        <v>1968</v>
      </c>
      <c r="B131" s="7" t="s">
        <v>2712</v>
      </c>
      <c r="C131" s="7" t="str">
        <f t="shared" si="2"/>
        <v>2-Aminobutyric acid</v>
      </c>
      <c r="D131" s="7" t="s">
        <v>2712</v>
      </c>
      <c r="E131" s="7" t="str">
        <f>VLOOKUP(A131,GCMS!A:C,3,FALSE)</f>
        <v>2-Aminobutyric acid</v>
      </c>
      <c r="F131" s="11" t="s">
        <v>2827</v>
      </c>
      <c r="G131" s="11" t="s">
        <v>2876</v>
      </c>
      <c r="H131" s="11" t="s">
        <v>2877</v>
      </c>
      <c r="I131" s="11" t="s">
        <v>2878</v>
      </c>
      <c r="J131" s="11" t="s">
        <v>2939</v>
      </c>
    </row>
    <row r="132" spans="1:10" ht="19.95" customHeight="1">
      <c r="A132" s="7" t="s">
        <v>525</v>
      </c>
      <c r="B132" s="7" t="str">
        <f>VLOOKUP(A132,IROA!D:E,2,FALSE)</f>
        <v>4B06</v>
      </c>
      <c r="C132" s="7" t="str">
        <f t="shared" si="2"/>
        <v>5-Aminovaleric acid</v>
      </c>
      <c r="D132" s="7" t="str">
        <f>VLOOKUP(A132,LCMS!A:C,3,FALSE)</f>
        <v>5-Aminovaleric acid</v>
      </c>
      <c r="E132" s="7" t="s">
        <v>2712</v>
      </c>
      <c r="F132" s="11" t="s">
        <v>2827</v>
      </c>
      <c r="G132" s="11" t="s">
        <v>2876</v>
      </c>
      <c r="H132" s="11" t="s">
        <v>2877</v>
      </c>
      <c r="I132" s="11" t="s">
        <v>2878</v>
      </c>
      <c r="J132" s="11" t="s">
        <v>2879</v>
      </c>
    </row>
    <row r="133" spans="1:10" ht="19.95" customHeight="1">
      <c r="A133" s="7" t="s">
        <v>527</v>
      </c>
      <c r="B133" s="7" t="str">
        <f>VLOOKUP(A133,IROA!D:E,2,FALSE)</f>
        <v>4B07</v>
      </c>
      <c r="C133" s="7" t="str">
        <f t="shared" si="2"/>
        <v>Norleucine</v>
      </c>
      <c r="D133" s="7" t="str">
        <f>VLOOKUP(A133,LCMS!A:C,3,FALSE)</f>
        <v>Norleucine</v>
      </c>
      <c r="E133" s="7" t="s">
        <v>2712</v>
      </c>
      <c r="F133" s="11" t="s">
        <v>2827</v>
      </c>
      <c r="G133" s="11" t="s">
        <v>2876</v>
      </c>
      <c r="H133" s="11" t="s">
        <v>2877</v>
      </c>
      <c r="I133" s="11" t="s">
        <v>2878</v>
      </c>
      <c r="J133" s="11" t="s">
        <v>2931</v>
      </c>
    </row>
    <row r="134" spans="1:10" ht="19.95" customHeight="1">
      <c r="A134" s="7" t="s">
        <v>2694</v>
      </c>
      <c r="B134" s="7" t="str">
        <f>VLOOKUP(A134,IROA!D:E,2,FALSE)</f>
        <v>2E07</v>
      </c>
      <c r="C134" s="7" t="str">
        <f t="shared" si="2"/>
        <v>Norvaline</v>
      </c>
      <c r="D134" s="7" t="str">
        <f>VLOOKUP(A134,LCMS!A:C,3,FALSE)</f>
        <v>Norvaline</v>
      </c>
      <c r="E134" s="7" t="s">
        <v>2712</v>
      </c>
      <c r="F134" s="11" t="s">
        <v>2827</v>
      </c>
      <c r="G134" s="11" t="s">
        <v>2876</v>
      </c>
      <c r="H134" s="11" t="s">
        <v>2877</v>
      </c>
      <c r="I134" s="11" t="s">
        <v>2878</v>
      </c>
      <c r="J134" s="11" t="s">
        <v>2926</v>
      </c>
    </row>
    <row r="135" spans="1:10" ht="19.95" customHeight="1">
      <c r="A135" s="7" t="s">
        <v>371</v>
      </c>
      <c r="B135" s="7" t="str">
        <f>VLOOKUP(A135,IROA!D:E,2,FALSE)</f>
        <v>6A10</v>
      </c>
      <c r="C135" s="7" t="str">
        <f t="shared" si="2"/>
        <v>Azelaic acid</v>
      </c>
      <c r="D135" s="7" t="str">
        <f>VLOOKUP(A135,LCMS!A:C,3,FALSE)</f>
        <v>Azelaic acid</v>
      </c>
      <c r="E135" s="7" t="s">
        <v>2712</v>
      </c>
      <c r="F135" s="11" t="s">
        <v>2827</v>
      </c>
      <c r="G135" s="11" t="s">
        <v>2876</v>
      </c>
      <c r="H135" s="11" t="s">
        <v>2877</v>
      </c>
      <c r="I135" s="11" t="s">
        <v>2969</v>
      </c>
      <c r="J135" s="11" t="s">
        <v>2970</v>
      </c>
    </row>
    <row r="136" spans="1:10" ht="19.95" customHeight="1">
      <c r="A136" s="7" t="s">
        <v>688</v>
      </c>
      <c r="B136" s="7" t="str">
        <f>VLOOKUP(A136,IROA!D:E,2,FALSE)</f>
        <v>6D12</v>
      </c>
      <c r="C136" s="7" t="str">
        <f t="shared" si="2"/>
        <v>Sebacic acid</v>
      </c>
      <c r="D136" s="7" t="str">
        <f>VLOOKUP(A136,LCMS!A:C,3,FALSE)</f>
        <v>Sebacic acid</v>
      </c>
      <c r="E136" s="7" t="s">
        <v>2712</v>
      </c>
      <c r="F136" s="11" t="s">
        <v>2827</v>
      </c>
      <c r="G136" s="11" t="s">
        <v>2876</v>
      </c>
      <c r="H136" s="11" t="s">
        <v>2877</v>
      </c>
      <c r="I136" s="11" t="s">
        <v>2969</v>
      </c>
      <c r="J136" s="11" t="s">
        <v>2971</v>
      </c>
    </row>
    <row r="137" spans="1:10" ht="19.95" customHeight="1">
      <c r="A137" s="7" t="s">
        <v>472</v>
      </c>
      <c r="B137" s="7" t="str">
        <f>VLOOKUP(A137,IROA!D:E,2,FALSE)</f>
        <v>7D08</v>
      </c>
      <c r="C137" s="7" t="str">
        <f t="shared" si="2"/>
        <v>Methyl jasmonate</v>
      </c>
      <c r="D137" s="7" t="str">
        <f>VLOOKUP(A137,LCMS!A:C,3,FALSE)</f>
        <v>Methyl jasmonate</v>
      </c>
      <c r="E137" s="7" t="s">
        <v>2712</v>
      </c>
      <c r="F137" s="11" t="s">
        <v>2827</v>
      </c>
      <c r="G137" s="11" t="s">
        <v>2876</v>
      </c>
      <c r="H137" s="11" t="s">
        <v>2977</v>
      </c>
      <c r="I137" s="11" t="s">
        <v>2978</v>
      </c>
      <c r="J137" s="11" t="s">
        <v>2979</v>
      </c>
    </row>
    <row r="138" spans="1:10" ht="19.95" customHeight="1">
      <c r="A138" s="7" t="s">
        <v>758</v>
      </c>
      <c r="B138" s="7" t="str">
        <f>VLOOKUP(A138,IROA!D:E,2,FALSE)</f>
        <v>2H04</v>
      </c>
      <c r="C138" s="7" t="str">
        <f t="shared" si="2"/>
        <v>Palmitoylcarnitine</v>
      </c>
      <c r="D138" s="7" t="str">
        <f>VLOOKUP(A138,LCMS!A:C,3,FALSE)</f>
        <v>Palmitoylcarnitine</v>
      </c>
      <c r="E138" s="7" t="s">
        <v>2712</v>
      </c>
      <c r="F138" s="11" t="s">
        <v>2827</v>
      </c>
      <c r="G138" s="11" t="s">
        <v>2876</v>
      </c>
      <c r="H138" s="11" t="s">
        <v>2946</v>
      </c>
      <c r="I138" s="11" t="s">
        <v>2947</v>
      </c>
      <c r="J138" s="11" t="s">
        <v>2948</v>
      </c>
    </row>
    <row r="139" spans="1:10" ht="19.95" customHeight="1">
      <c r="A139" s="7" t="s">
        <v>669</v>
      </c>
      <c r="B139" s="7" t="str">
        <f>VLOOKUP(A139,IROA!D:E,2,FALSE)</f>
        <v>3A06</v>
      </c>
      <c r="C139" s="7" t="str">
        <f t="shared" si="2"/>
        <v>gamma,gamma-Dimethylallyl pyrophosphate</v>
      </c>
      <c r="D139" s="7" t="str">
        <f>VLOOKUP(A139,LCMS!A:C,3,FALSE)</f>
        <v>gamma,gamma-Dimethylallyl pyrophosphate</v>
      </c>
      <c r="E139" s="7" t="s">
        <v>2712</v>
      </c>
      <c r="F139" s="11" t="s">
        <v>2827</v>
      </c>
      <c r="G139" s="11" t="s">
        <v>2828</v>
      </c>
      <c r="H139" s="11" t="s">
        <v>2829</v>
      </c>
      <c r="I139" s="11" t="s">
        <v>2830</v>
      </c>
      <c r="J139" s="11" t="s">
        <v>2831</v>
      </c>
    </row>
    <row r="140" spans="1:10" ht="19.95" customHeight="1">
      <c r="A140" s="7" t="s">
        <v>272</v>
      </c>
      <c r="B140" s="7" t="str">
        <f>VLOOKUP(A140,IROA!D:E,2,FALSE)</f>
        <v>5F11</v>
      </c>
      <c r="C140" s="7" t="str">
        <f t="shared" si="2"/>
        <v>Cortisol 21-Acetate</v>
      </c>
      <c r="D140" s="7" t="str">
        <f>VLOOKUP(A140,LCMS!A:C,3,FALSE)</f>
        <v>Cortisol 21-Acetate</v>
      </c>
      <c r="E140" s="7" t="s">
        <v>2712</v>
      </c>
      <c r="F140" s="11" t="s">
        <v>2827</v>
      </c>
      <c r="G140" s="11" t="s">
        <v>2942</v>
      </c>
      <c r="H140" s="11" t="s">
        <v>2943</v>
      </c>
      <c r="I140" s="11" t="s">
        <v>2944</v>
      </c>
      <c r="J140" s="11" t="s">
        <v>2945</v>
      </c>
    </row>
    <row r="141" spans="1:10" ht="19.95" customHeight="1">
      <c r="A141" s="7" t="s">
        <v>592</v>
      </c>
      <c r="B141" s="7" t="str">
        <f>VLOOKUP(A141,IROA!D:E,2,FALSE)</f>
        <v>6D03</v>
      </c>
      <c r="C141" s="7" t="str">
        <f t="shared" si="2"/>
        <v>Urocortisol</v>
      </c>
      <c r="D141" s="7" t="str">
        <f>VLOOKUP(A141,LCMS!A:C,3,FALSE)</f>
        <v>Urocortisol</v>
      </c>
      <c r="E141" s="7" t="s">
        <v>2712</v>
      </c>
      <c r="F141" s="11" t="s">
        <v>2827</v>
      </c>
      <c r="G141" s="11" t="s">
        <v>2942</v>
      </c>
      <c r="H141" s="11" t="s">
        <v>2943</v>
      </c>
      <c r="I141" s="11" t="s">
        <v>2944</v>
      </c>
      <c r="J141" s="11" t="s">
        <v>2961</v>
      </c>
    </row>
    <row r="142" spans="1:10" ht="19.95" customHeight="1">
      <c r="A142" s="7" t="s">
        <v>759</v>
      </c>
      <c r="B142" s="7" t="str">
        <f>VLOOKUP(A142,IROA!D:E,2,FALSE)</f>
        <v>5E01</v>
      </c>
      <c r="C142" s="7" t="str">
        <f t="shared" si="2"/>
        <v>Glycochenodeoxycholic acid</v>
      </c>
      <c r="D142" s="7" t="str">
        <f>VLOOKUP(A142,LCMS!A:C,3,FALSE)</f>
        <v>Glycochenodeoxycholic acid</v>
      </c>
      <c r="E142" s="7" t="s">
        <v>2712</v>
      </c>
      <c r="F142" s="11" t="s">
        <v>2827</v>
      </c>
      <c r="G142" s="11" t="s">
        <v>2942</v>
      </c>
      <c r="H142" s="11" t="s">
        <v>2958</v>
      </c>
      <c r="I142" s="11" t="s">
        <v>2959</v>
      </c>
      <c r="J142" s="11" t="s">
        <v>2960</v>
      </c>
    </row>
    <row r="143" spans="1:10" ht="19.95" customHeight="1">
      <c r="A143" s="7" t="s">
        <v>198</v>
      </c>
      <c r="B143" s="7" t="str">
        <f>VLOOKUP(A143,IROA!D:E,2,FALSE)</f>
        <v>2E10</v>
      </c>
      <c r="C143" s="7" t="str">
        <f t="shared" si="2"/>
        <v>Picolinic acid</v>
      </c>
      <c r="D143" s="7" t="str">
        <f>VLOOKUP(A143,LCMS!A:C,3,FALSE)</f>
        <v>Picolinic acid</v>
      </c>
      <c r="E143" s="7" t="str">
        <f>VLOOKUP(A143,GCMS!A:C,3,FALSE)</f>
        <v>Picolinic acid</v>
      </c>
      <c r="F143" s="11" t="s">
        <v>2839</v>
      </c>
      <c r="G143" s="11" t="s">
        <v>2840</v>
      </c>
      <c r="H143" s="11" t="s">
        <v>2873</v>
      </c>
      <c r="I143" s="11" t="s">
        <v>2874</v>
      </c>
      <c r="J143" s="11" t="s">
        <v>2976</v>
      </c>
    </row>
    <row r="144" spans="1:10" ht="19.95" customHeight="1">
      <c r="A144" s="7" t="s">
        <v>30</v>
      </c>
      <c r="B144" s="7" t="str">
        <f>VLOOKUP(A144,IROA!D:E,2,FALSE)</f>
        <v>2G03</v>
      </c>
      <c r="C144" s="7" t="str">
        <f t="shared" si="2"/>
        <v>Pipecolic acid</v>
      </c>
      <c r="D144" s="7" t="str">
        <f>VLOOKUP(A144,LCMS!A:C,3,FALSE)</f>
        <v>Pipecolic acid</v>
      </c>
      <c r="E144" s="7" t="s">
        <v>2712</v>
      </c>
      <c r="F144" s="11" t="s">
        <v>2839</v>
      </c>
      <c r="G144" s="11" t="s">
        <v>2840</v>
      </c>
      <c r="H144" s="11" t="s">
        <v>2873</v>
      </c>
      <c r="I144" s="11" t="s">
        <v>2874</v>
      </c>
      <c r="J144" s="11" t="s">
        <v>2875</v>
      </c>
    </row>
    <row r="145" spans="1:10" ht="19.95" customHeight="1">
      <c r="A145" s="7" t="s">
        <v>516</v>
      </c>
      <c r="B145" s="7" t="str">
        <f>VLOOKUP(A145,IROA!D:E,2,FALSE)</f>
        <v>4A06</v>
      </c>
      <c r="C145" s="7" t="str">
        <f t="shared" si="2"/>
        <v>6-Hydroxynicotinic acid</v>
      </c>
      <c r="D145" s="7" t="str">
        <f>VLOOKUP(A145,LCMS!A:C,3,FALSE)</f>
        <v>6-Hydroxynicotinic acid</v>
      </c>
      <c r="E145" s="7" t="s">
        <v>2712</v>
      </c>
      <c r="F145" s="11" t="s">
        <v>2839</v>
      </c>
      <c r="G145" s="11" t="s">
        <v>2840</v>
      </c>
      <c r="H145" s="11" t="s">
        <v>2908</v>
      </c>
      <c r="I145" s="11" t="s">
        <v>2909</v>
      </c>
      <c r="J145" s="11" t="s">
        <v>2911</v>
      </c>
    </row>
    <row r="146" spans="1:10" ht="19.95" customHeight="1">
      <c r="A146" s="7" t="s">
        <v>658</v>
      </c>
      <c r="B146" s="7" t="str">
        <f>VLOOKUP(A146,IROA!D:E,2,FALSE)</f>
        <v>4F03</v>
      </c>
      <c r="C146" s="7" t="str">
        <f t="shared" si="2"/>
        <v>Trigonelline</v>
      </c>
      <c r="D146" s="7" t="str">
        <f>VLOOKUP(A146,LCMS!A:C,3,FALSE)</f>
        <v>Trigonelline</v>
      </c>
      <c r="E146" s="7" t="s">
        <v>2712</v>
      </c>
      <c r="F146" s="11" t="s">
        <v>2839</v>
      </c>
      <c r="G146" s="11" t="s">
        <v>2840</v>
      </c>
      <c r="H146" s="11" t="s">
        <v>2908</v>
      </c>
      <c r="I146" s="11" t="s">
        <v>2909</v>
      </c>
      <c r="J146" s="11" t="s">
        <v>2910</v>
      </c>
    </row>
    <row r="147" spans="1:10" ht="19.95" customHeight="1">
      <c r="A147" s="7" t="s">
        <v>230</v>
      </c>
      <c r="B147" s="7" t="str">
        <f>VLOOKUP(A147,IROA!D:E,2,FALSE)</f>
        <v>5F10</v>
      </c>
      <c r="C147" s="7" t="str">
        <f t="shared" si="2"/>
        <v>Indole-3-acetic acid</v>
      </c>
      <c r="D147" s="7" t="str">
        <f>VLOOKUP(A147,LCMS!A:C,3,FALSE)</f>
        <v>Indole-3-acetic acid</v>
      </c>
      <c r="E147" s="7" t="str">
        <f>VLOOKUP(A147,GCMS!A:C,3,FALSE)</f>
        <v>Indole-3-acetic acid</v>
      </c>
      <c r="F147" s="11" t="s">
        <v>2839</v>
      </c>
      <c r="G147" s="11" t="s">
        <v>2840</v>
      </c>
      <c r="H147" s="11" t="s">
        <v>2869</v>
      </c>
      <c r="I147" s="11" t="s">
        <v>2870</v>
      </c>
      <c r="J147" s="11" t="s">
        <v>2907</v>
      </c>
    </row>
    <row r="148" spans="1:10" ht="19.95" customHeight="1">
      <c r="A148" s="7" t="s">
        <v>236</v>
      </c>
      <c r="B148" s="7" t="str">
        <f>VLOOKUP(A148,IROA!D:E,2,FALSE)</f>
        <v>5D03</v>
      </c>
      <c r="C148" s="7" t="str">
        <f t="shared" si="2"/>
        <v>N-Methyltryptamine</v>
      </c>
      <c r="D148" s="7" t="str">
        <f>VLOOKUP(A148,LCMS!A:C,3,FALSE)</f>
        <v>N-Methyltryptamine</v>
      </c>
      <c r="E148" s="7" t="s">
        <v>2712</v>
      </c>
      <c r="F148" s="11" t="s">
        <v>2839</v>
      </c>
      <c r="G148" s="11" t="s">
        <v>2840</v>
      </c>
      <c r="H148" s="11" t="s">
        <v>2869</v>
      </c>
      <c r="I148" s="11" t="s">
        <v>2870</v>
      </c>
      <c r="J148" s="11" t="s">
        <v>2965</v>
      </c>
    </row>
    <row r="149" spans="1:10" ht="19.95" customHeight="1">
      <c r="A149" s="7" t="s">
        <v>224</v>
      </c>
      <c r="B149" s="7" t="str">
        <f>VLOOKUP(A149,IROA!D:E,2,FALSE)</f>
        <v>5C04</v>
      </c>
      <c r="C149" s="7" t="str">
        <f t="shared" si="2"/>
        <v>Tryptamine</v>
      </c>
      <c r="D149" s="7" t="str">
        <f>VLOOKUP(A149,LCMS!A:C,3,FALSE)</f>
        <v>Tryptamine</v>
      </c>
      <c r="E149" s="7" t="str">
        <f>VLOOKUP(A149,GCMS!A:C,3,FALSE)</f>
        <v>Tryptamine</v>
      </c>
      <c r="F149" s="11" t="s">
        <v>2839</v>
      </c>
      <c r="G149" s="11" t="s">
        <v>2840</v>
      </c>
      <c r="H149" s="11" t="s">
        <v>2869</v>
      </c>
      <c r="I149" s="11" t="s">
        <v>2870</v>
      </c>
      <c r="J149" s="11" t="s">
        <v>2871</v>
      </c>
    </row>
    <row r="150" spans="1:10" ht="19.95" customHeight="1">
      <c r="A150" s="7" t="s">
        <v>649</v>
      </c>
      <c r="B150" s="7" t="str">
        <f>VLOOKUP(A150,IROA!D:E,2,FALSE)</f>
        <v>6C11</v>
      </c>
      <c r="C150" s="7" t="str">
        <f t="shared" si="2"/>
        <v>Salsolinol</v>
      </c>
      <c r="D150" s="7" t="str">
        <f>VLOOKUP(A150,LCMS!A:C,3,FALSE)</f>
        <v>Salsolinol</v>
      </c>
      <c r="E150" s="7" t="s">
        <v>2712</v>
      </c>
      <c r="F150" s="11" t="s">
        <v>2839</v>
      </c>
      <c r="G150" s="11" t="s">
        <v>2840</v>
      </c>
      <c r="H150" s="11" t="s">
        <v>2973</v>
      </c>
      <c r="I150" s="11" t="s">
        <v>2974</v>
      </c>
      <c r="J150" s="11" t="s">
        <v>2975</v>
      </c>
    </row>
    <row r="151" spans="1:10" ht="19.95" customHeight="1">
      <c r="A151" s="7" t="s">
        <v>181</v>
      </c>
      <c r="B151" s="7" t="str">
        <f>VLOOKUP(A151,IROA!D:E,2,FALSE)</f>
        <v>2A08</v>
      </c>
      <c r="C151" s="7" t="str">
        <f t="shared" si="2"/>
        <v>Caffeine</v>
      </c>
      <c r="D151" s="7" t="str">
        <f>VLOOKUP(A151,LCMS!A:C,3,FALSE)</f>
        <v>Caffeine</v>
      </c>
      <c r="E151" s="7" t="str">
        <f>VLOOKUP(A151,GCMS!A:C,3,FALSE)</f>
        <v>Caffeine</v>
      </c>
      <c r="F151" s="11" t="s">
        <v>2839</v>
      </c>
      <c r="G151" s="11" t="s">
        <v>2840</v>
      </c>
      <c r="H151" s="11" t="s">
        <v>2784</v>
      </c>
      <c r="I151" s="11" t="s">
        <v>2841</v>
      </c>
      <c r="J151" s="11" t="s">
        <v>2968</v>
      </c>
    </row>
    <row r="152" spans="1:10" ht="19.95" customHeight="1">
      <c r="A152" s="7" t="s">
        <v>125</v>
      </c>
      <c r="B152" s="7" t="str">
        <f>VLOOKUP(A152,IROA!D:E,2,FALSE)</f>
        <v>1C06</v>
      </c>
      <c r="C152" s="7" t="str">
        <f t="shared" si="2"/>
        <v>Hypoxanthine</v>
      </c>
      <c r="D152" s="7" t="str">
        <f>VLOOKUP(A152,LCMS!A:C,3,FALSE)</f>
        <v>Hypoxanthine</v>
      </c>
      <c r="E152" s="7" t="str">
        <f>VLOOKUP(A152,GCMS!A:C,3,FALSE)</f>
        <v>Hypoxanthine</v>
      </c>
      <c r="F152" s="11" t="s">
        <v>2839</v>
      </c>
      <c r="G152" s="11" t="s">
        <v>2840</v>
      </c>
      <c r="H152" s="11" t="s">
        <v>2784</v>
      </c>
      <c r="I152" s="11" t="s">
        <v>2841</v>
      </c>
      <c r="J152" s="11" t="s">
        <v>2842</v>
      </c>
    </row>
    <row r="153" spans="1:10" ht="19.95" customHeight="1">
      <c r="A153" s="7" t="s">
        <v>331</v>
      </c>
      <c r="B153" s="7" t="str">
        <f>VLOOKUP(A153,IROA!D:E,2,FALSE)</f>
        <v>2C01</v>
      </c>
      <c r="C153" s="7" t="str">
        <f t="shared" si="2"/>
        <v>Paraxanthine</v>
      </c>
      <c r="D153" s="7" t="str">
        <f>VLOOKUP(A153,LCMS!A:C,3,FALSE)</f>
        <v>Paraxanthine</v>
      </c>
      <c r="E153" s="7" t="s">
        <v>2712</v>
      </c>
      <c r="F153" s="11" t="s">
        <v>2839</v>
      </c>
      <c r="G153" s="11" t="s">
        <v>2840</v>
      </c>
      <c r="H153" s="11" t="s">
        <v>2784</v>
      </c>
      <c r="I153" s="11" t="s">
        <v>2841</v>
      </c>
      <c r="J153" s="11" t="s">
        <v>2985</v>
      </c>
    </row>
    <row r="154" spans="1:10" ht="19.95" customHeight="1">
      <c r="A154" s="7" t="s">
        <v>540</v>
      </c>
      <c r="B154" s="7" t="str">
        <f>VLOOKUP(A154,IROA!D:E,2,FALSE)</f>
        <v>4D12</v>
      </c>
      <c r="C154" s="7" t="str">
        <f t="shared" si="2"/>
        <v>Theobromine</v>
      </c>
      <c r="D154" s="7" t="str">
        <f>VLOOKUP(A154,LCMS!A:C,3,FALSE)</f>
        <v>Theobromine</v>
      </c>
      <c r="E154" s="7" t="s">
        <v>2712</v>
      </c>
      <c r="F154" s="11" t="s">
        <v>2839</v>
      </c>
      <c r="G154" s="11" t="s">
        <v>2840</v>
      </c>
      <c r="H154" s="11" t="s">
        <v>2784</v>
      </c>
      <c r="I154" s="11" t="s">
        <v>2841</v>
      </c>
      <c r="J154" s="11" t="s">
        <v>2967</v>
      </c>
    </row>
    <row r="155" spans="1:10" ht="19.95" customHeight="1">
      <c r="A155" s="7" t="s">
        <v>161</v>
      </c>
      <c r="B155" s="7" t="str">
        <f>VLOOKUP(A155,IROA!D:E,2,FALSE)</f>
        <v>2A10</v>
      </c>
      <c r="C155" s="7" t="str">
        <f t="shared" si="2"/>
        <v>Theophylline</v>
      </c>
      <c r="D155" s="7" t="str">
        <f>VLOOKUP(A155,LCMS!A:C,3,FALSE)</f>
        <v>Theophylline</v>
      </c>
      <c r="E155" s="7" t="s">
        <v>2712</v>
      </c>
      <c r="F155" s="11" t="s">
        <v>2839</v>
      </c>
      <c r="G155" s="11" t="s">
        <v>2840</v>
      </c>
      <c r="H155" s="11" t="s">
        <v>2784</v>
      </c>
      <c r="I155" s="11" t="s">
        <v>2841</v>
      </c>
      <c r="J155" s="11" t="s">
        <v>2966</v>
      </c>
    </row>
    <row r="156" spans="1:10" ht="19.95" customHeight="1">
      <c r="A156" s="7" t="s">
        <v>46</v>
      </c>
      <c r="B156" s="7" t="str">
        <f>VLOOKUP(A156,IROA!D:E,2,FALSE)</f>
        <v>1E03</v>
      </c>
      <c r="C156" s="7" t="str">
        <f t="shared" si="2"/>
        <v>Xanthine</v>
      </c>
      <c r="D156" s="7" t="str">
        <f>VLOOKUP(A156,LCMS!A:C,3,FALSE)</f>
        <v>Xanthine</v>
      </c>
      <c r="E156" s="7" t="str">
        <f>VLOOKUP(A156,GCMS!A:C,3,FALSE)</f>
        <v>Xanthine</v>
      </c>
      <c r="F156" s="11" t="s">
        <v>2839</v>
      </c>
      <c r="G156" s="11" t="s">
        <v>2840</v>
      </c>
      <c r="H156" s="11" t="s">
        <v>2784</v>
      </c>
      <c r="I156" s="11" t="s">
        <v>2841</v>
      </c>
      <c r="J156" s="11" t="s">
        <v>2863</v>
      </c>
    </row>
    <row r="157" spans="1:10" ht="19.95" customHeight="1">
      <c r="A157" s="7" t="s">
        <v>340</v>
      </c>
      <c r="B157" s="7" t="str">
        <f>VLOOKUP(A157,IROA!D:E,2,FALSE)</f>
        <v>2F06</v>
      </c>
      <c r="C157" s="7" t="str">
        <f t="shared" si="2"/>
        <v>Xanthosine</v>
      </c>
      <c r="D157" s="7" t="str">
        <f>VLOOKUP(A157,LCMS!A:C,3,FALSE)</f>
        <v>Xanthosine</v>
      </c>
      <c r="E157" s="7" t="s">
        <v>2712</v>
      </c>
      <c r="F157" s="11" t="s">
        <v>2839</v>
      </c>
      <c r="G157" s="11" t="s">
        <v>2840</v>
      </c>
      <c r="H157" s="11" t="s">
        <v>2784</v>
      </c>
      <c r="I157" s="11" t="s">
        <v>2841</v>
      </c>
      <c r="J157" s="11" t="s">
        <v>2925</v>
      </c>
    </row>
    <row r="158" spans="1:10" ht="19.95" customHeight="1">
      <c r="A158" s="7" t="s">
        <v>94</v>
      </c>
      <c r="B158" s="7" t="str">
        <f>VLOOKUP(A158,IROA!D:E,2,FALSE)</f>
        <v>3D07</v>
      </c>
      <c r="C158" s="7" t="str">
        <f t="shared" si="2"/>
        <v>Xanthosine monophosphate</v>
      </c>
      <c r="D158" s="7" t="str">
        <f>VLOOKUP(A158,LCMS!A:C,3,FALSE)</f>
        <v>Xanthosine monophosphate</v>
      </c>
      <c r="E158" s="7" t="s">
        <v>2712</v>
      </c>
      <c r="F158" s="11" t="s">
        <v>2839</v>
      </c>
      <c r="G158" s="11" t="s">
        <v>2840</v>
      </c>
      <c r="H158" s="11" t="s">
        <v>2784</v>
      </c>
      <c r="I158" s="11" t="s">
        <v>2841</v>
      </c>
      <c r="J158" s="11" t="s">
        <v>2895</v>
      </c>
    </row>
    <row r="159" spans="1:10" ht="19.95" customHeight="1">
      <c r="A159" s="7" t="s">
        <v>2670</v>
      </c>
      <c r="B159" s="7" t="str">
        <f>VLOOKUP(A159,IROA!D:E,2,FALSE)</f>
        <v>5C08</v>
      </c>
      <c r="C159" s="7" t="str">
        <f t="shared" si="2"/>
        <v>Caffeic acid</v>
      </c>
      <c r="D159" s="7" t="str">
        <f>VLOOKUP(A159,LCMS!A:C,3,FALSE)</f>
        <v>Caffeic acid</v>
      </c>
      <c r="E159" s="7" t="s">
        <v>2712</v>
      </c>
      <c r="F159" s="11" t="s">
        <v>2839</v>
      </c>
      <c r="G159" s="11" t="s">
        <v>2916</v>
      </c>
      <c r="H159" s="11" t="s">
        <v>2917</v>
      </c>
      <c r="I159" s="11" t="s">
        <v>2918</v>
      </c>
      <c r="J159" s="11" t="s">
        <v>2919</v>
      </c>
    </row>
    <row r="160" spans="1:10" ht="19.95" customHeight="1">
      <c r="A160" s="7" t="s">
        <v>620</v>
      </c>
      <c r="B160" s="7" t="str">
        <f>VLOOKUP(A160,IROA!D:E,2,FALSE)</f>
        <v>4A08</v>
      </c>
      <c r="C160" s="7" t="str">
        <f t="shared" si="2"/>
        <v>Inosine monophosphate</v>
      </c>
      <c r="D160" s="7" t="str">
        <f>VLOOKUP(A160,LCMS!A:C,3,FALSE)</f>
        <v>Inosine monophosphate</v>
      </c>
      <c r="E160" s="7" t="s">
        <v>2712</v>
      </c>
      <c r="F160" s="11" t="s">
        <v>2793</v>
      </c>
      <c r="G160" s="11" t="s">
        <v>2794</v>
      </c>
      <c r="H160" s="11" t="s">
        <v>2795</v>
      </c>
    </row>
    <row r="161" spans="1:10" ht="19.95" customHeight="1">
      <c r="A161" s="7" t="s">
        <v>16</v>
      </c>
      <c r="B161" s="7" t="str">
        <f>VLOOKUP(A161,IROA!D:E,2,FALSE)</f>
        <v>1G05</v>
      </c>
      <c r="C161" s="7" t="str">
        <f t="shared" si="2"/>
        <v>Inosine</v>
      </c>
      <c r="D161" s="7" t="str">
        <f>VLOOKUP(A161,LCMS!A:C,3,FALSE)</f>
        <v>Inosine</v>
      </c>
      <c r="E161" s="7" t="str">
        <f>VLOOKUP(A161,GCMS!A:C,3,FALSE)</f>
        <v>Inosine</v>
      </c>
      <c r="F161" s="11" t="s">
        <v>2793</v>
      </c>
      <c r="G161" s="11" t="s">
        <v>2794</v>
      </c>
      <c r="H161" s="11" t="s">
        <v>2846</v>
      </c>
    </row>
    <row r="162" spans="1:10" ht="19.95" customHeight="1">
      <c r="A162" s="7" t="s">
        <v>644</v>
      </c>
      <c r="B162" s="7" t="str">
        <f>VLOOKUP(A162,IROA!D:E,2,FALSE)</f>
        <v>5F02</v>
      </c>
      <c r="C162" s="7" t="str">
        <f t="shared" si="2"/>
        <v>N6-(delta2-Isopentenyl)-adenine</v>
      </c>
      <c r="D162" s="7" t="str">
        <f>VLOOKUP(A162,LCMS!A:C,3,FALSE)</f>
        <v>N6-(delta2-Isopentenyl)-adenine</v>
      </c>
      <c r="E162" s="7" t="s">
        <v>2712</v>
      </c>
      <c r="F162" s="11" t="s">
        <v>2781</v>
      </c>
      <c r="G162" s="11" t="s">
        <v>2782</v>
      </c>
      <c r="H162" s="11" t="s">
        <v>2783</v>
      </c>
      <c r="I162" s="11" t="s">
        <v>2955</v>
      </c>
      <c r="J162" s="11" t="s">
        <v>2956</v>
      </c>
    </row>
    <row r="163" spans="1:10" ht="19.95" customHeight="1">
      <c r="A163" s="7" t="s">
        <v>536</v>
      </c>
      <c r="B163" s="7" t="str">
        <f>VLOOKUP(A163,IROA!D:E,2,FALSE)</f>
        <v>4D05</v>
      </c>
      <c r="C163" s="7" t="str">
        <f t="shared" si="2"/>
        <v>Choline</v>
      </c>
      <c r="D163" s="7" t="str">
        <f>VLOOKUP(A163,LCMS!A:C,3,FALSE)</f>
        <v>Choline</v>
      </c>
      <c r="E163" s="7" t="s">
        <v>2712</v>
      </c>
      <c r="F163" s="11" t="s">
        <v>2781</v>
      </c>
      <c r="G163" s="11" t="s">
        <v>2782</v>
      </c>
      <c r="H163" s="11" t="s">
        <v>2783</v>
      </c>
      <c r="I163" s="11" t="s">
        <v>2784</v>
      </c>
      <c r="J163" s="11" t="s">
        <v>2785</v>
      </c>
    </row>
    <row r="164" spans="1:10" ht="19.95" customHeight="1">
      <c r="A164" s="7" t="s">
        <v>203</v>
      </c>
      <c r="B164" s="7" t="str">
        <f>VLOOKUP(A164,IROA!D:E,2,FALSE)</f>
        <v>2F10</v>
      </c>
      <c r="C164" s="7" t="str">
        <f t="shared" si="2"/>
        <v>N-Methylaspartic acid</v>
      </c>
      <c r="D164" s="7" t="str">
        <f>VLOOKUP(A164,LCMS!A:C,3,FALSE)</f>
        <v>N-Methylaspartic acid</v>
      </c>
      <c r="E164" s="7" t="s">
        <v>2712</v>
      </c>
      <c r="F164" s="11" t="s">
        <v>2980</v>
      </c>
      <c r="G164" s="11" t="s">
        <v>2981</v>
      </c>
      <c r="H164" s="11" t="s">
        <v>2982</v>
      </c>
      <c r="I164" s="11" t="s">
        <v>2983</v>
      </c>
      <c r="J164" s="11" t="s">
        <v>2984</v>
      </c>
    </row>
    <row r="165" spans="1:10" ht="19.95" customHeight="1">
      <c r="A165" s="7" t="s">
        <v>171</v>
      </c>
      <c r="B165" s="7" t="str">
        <f>VLOOKUP(A165,IROA!D:E,2,FALSE)</f>
        <v>2B08</v>
      </c>
      <c r="C165" s="7" t="str">
        <f t="shared" si="2"/>
        <v>(2-Aminoethyl)phosphonate</v>
      </c>
      <c r="D165" s="7" t="str">
        <f>VLOOKUP(A165,LCMS!A:C,3,FALSE)</f>
        <v>(2-Aminoethyl)phosphonate</v>
      </c>
      <c r="E165" s="7" t="s">
        <v>2712</v>
      </c>
    </row>
    <row r="166" spans="1:10" ht="19.95" customHeight="1">
      <c r="A166" s="7" t="s">
        <v>611</v>
      </c>
      <c r="B166" s="7" t="str">
        <f>VLOOKUP(A166,IROA!D:E,2,FALSE)</f>
        <v>7E10</v>
      </c>
      <c r="C166" s="7" t="str">
        <f t="shared" si="2"/>
        <v>1-Hydroxy-2-naphthoic acid</v>
      </c>
      <c r="D166" s="7" t="str">
        <f>VLOOKUP(A166,LCMS!A:C,3,FALSE)</f>
        <v>1-Hydroxy-2-naphthoic acid</v>
      </c>
      <c r="E166" s="7" t="s">
        <v>2712</v>
      </c>
    </row>
    <row r="167" spans="1:10" ht="19.95" customHeight="1">
      <c r="A167" s="7" t="s">
        <v>661</v>
      </c>
      <c r="B167" s="7" t="str">
        <f>VLOOKUP(A167,IROA!D:E,2,FALSE)</f>
        <v>3D12</v>
      </c>
      <c r="C167" s="7" t="str">
        <f t="shared" si="2"/>
        <v>1-Methylnicotinamide</v>
      </c>
      <c r="D167" s="7" t="str">
        <f>VLOOKUP(A167,LCMS!A:C,3,FALSE)</f>
        <v>1-Methylnicotinamide</v>
      </c>
      <c r="E167" s="7" t="s">
        <v>2712</v>
      </c>
    </row>
    <row r="168" spans="1:10" ht="19.95" customHeight="1">
      <c r="A168" s="7" t="s">
        <v>152</v>
      </c>
      <c r="B168" s="7" t="str">
        <f>VLOOKUP(A168,IROA!D:E,2,FALSE)</f>
        <v>2A02</v>
      </c>
      <c r="C168" s="7" t="str">
        <f t="shared" si="2"/>
        <v>2-Aminoadipic acid</v>
      </c>
      <c r="D168" s="7" t="str">
        <f>VLOOKUP(A168,LCMS!A:C,3,FALSE)</f>
        <v>2-Aminoadipic acid</v>
      </c>
      <c r="E168" s="7" t="str">
        <f>VLOOKUP(A168,GCMS!A:C,3,FALSE)</f>
        <v>2-Aminoadipic acid</v>
      </c>
    </row>
    <row r="169" spans="1:10" ht="19.95" customHeight="1">
      <c r="A169" s="7" t="s">
        <v>518</v>
      </c>
      <c r="B169" s="7" t="str">
        <f>VLOOKUP(A169,IROA!D:E,2,FALSE)</f>
        <v>4A10</v>
      </c>
      <c r="C169" s="7" t="str">
        <f t="shared" si="2"/>
        <v>2-Aminoisobutyric acid</v>
      </c>
      <c r="D169" s="7" t="str">
        <f>VLOOKUP(A169,LCMS!A:C,3,FALSE)</f>
        <v>2-Aminoisobutyric acid</v>
      </c>
      <c r="E169" s="7" t="str">
        <f>VLOOKUP(A169,GCMS!A:C,3,FALSE)</f>
        <v>2-Aminoisobutyric acid</v>
      </c>
    </row>
    <row r="170" spans="1:10" ht="19.95" customHeight="1">
      <c r="A170" s="7" t="s">
        <v>354</v>
      </c>
      <c r="B170" s="7" t="str">
        <f>VLOOKUP(A170,IROA!D:E,2,FALSE)</f>
        <v>5H02</v>
      </c>
      <c r="C170" s="7" t="str">
        <f t="shared" si="2"/>
        <v>2-Aminophenol</v>
      </c>
      <c r="D170" s="7" t="str">
        <f>VLOOKUP(A170,LCMS!A:C,3,FALSE)</f>
        <v>2-Aminophenol</v>
      </c>
      <c r="E170" s="7" t="s">
        <v>2712</v>
      </c>
    </row>
    <row r="171" spans="1:10" ht="19.95" customHeight="1">
      <c r="A171" s="7" t="s">
        <v>1967</v>
      </c>
      <c r="B171" s="7" t="s">
        <v>2712</v>
      </c>
      <c r="C171" s="7" t="str">
        <f t="shared" si="2"/>
        <v>2-Deoxyribose 5-phosphate</v>
      </c>
      <c r="D171" s="7" t="s">
        <v>2712</v>
      </c>
      <c r="E171" s="7" t="str">
        <f>VLOOKUP(A171,GCMS!A:C,3,FALSE)</f>
        <v>2-Deoxyribose 5-phosphate</v>
      </c>
    </row>
    <row r="172" spans="1:10" ht="19.95" customHeight="1">
      <c r="A172" s="7" t="s">
        <v>2658</v>
      </c>
      <c r="B172" s="7" t="str">
        <f>VLOOKUP(A172,IROA!D:E,2,FALSE)</f>
        <v>5E09</v>
      </c>
      <c r="C172" s="7" t="str">
        <f t="shared" si="2"/>
        <v>2-Hydroxyphenylacetic acid</v>
      </c>
      <c r="D172" s="7" t="str">
        <f>VLOOKUP(A172,LCMS!A:C,3,FALSE)</f>
        <v>2-Hydroxyphenylacetic acid</v>
      </c>
      <c r="E172" s="7" t="s">
        <v>2712</v>
      </c>
    </row>
    <row r="173" spans="1:10" ht="19.95" customHeight="1">
      <c r="A173" s="7" t="s">
        <v>257</v>
      </c>
      <c r="B173" s="7" t="str">
        <f>VLOOKUP(A173,IROA!D:E,2,FALSE)</f>
        <v>5E12</v>
      </c>
      <c r="C173" s="7" t="str">
        <f t="shared" si="2"/>
        <v>2-Hydroxypyridine</v>
      </c>
      <c r="D173" s="7" t="str">
        <f>VLOOKUP(A173,LCMS!A:C,3,FALSE)</f>
        <v>2-Hydroxypyridine</v>
      </c>
      <c r="E173" s="7" t="s">
        <v>2712</v>
      </c>
    </row>
    <row r="174" spans="1:10" ht="19.95" customHeight="1">
      <c r="A174" s="7" t="s">
        <v>1970</v>
      </c>
      <c r="B174" s="7" t="s">
        <v>2712</v>
      </c>
      <c r="C174" s="7" t="str">
        <f t="shared" si="2"/>
        <v>2-Isopropylmalic acid</v>
      </c>
      <c r="D174" s="7" t="s">
        <v>2712</v>
      </c>
      <c r="E174" s="7" t="str">
        <f>VLOOKUP(A174,GCMS!A:C,3,FALSE)</f>
        <v>2-Isopropylmalic acid</v>
      </c>
    </row>
    <row r="175" spans="1:10" ht="19.95" customHeight="1">
      <c r="A175" s="7" t="s">
        <v>1053</v>
      </c>
      <c r="B175" s="7" t="str">
        <f>VLOOKUP(A175,IROA!D:E,2,FALSE)</f>
        <v>2H11</v>
      </c>
      <c r="C175" s="7" t="str">
        <f t="shared" si="2"/>
        <v>2-Keto-3-deoxy-gluconic acid</v>
      </c>
      <c r="D175" s="7" t="str">
        <f>VLOOKUP(A175,LCMS!A:C,3,FALSE)</f>
        <v>2-Keto-3-deoxy-gluconic acid</v>
      </c>
      <c r="E175" s="7" t="s">
        <v>2712</v>
      </c>
    </row>
    <row r="176" spans="1:10" ht="19.95" customHeight="1">
      <c r="A176" s="7" t="s">
        <v>2659</v>
      </c>
      <c r="B176" s="7" t="str">
        <f>VLOOKUP(A176,IROA!D:E,2,FALSE)</f>
        <v>5H08</v>
      </c>
      <c r="C176" s="7" t="str">
        <f t="shared" si="2"/>
        <v>2-Methylcitric acid</v>
      </c>
      <c r="D176" s="7" t="str">
        <f>VLOOKUP(A176,LCMS!A:C,3,FALSE)</f>
        <v>2-Methylcitric acid</v>
      </c>
      <c r="E176" s="7" t="s">
        <v>2712</v>
      </c>
    </row>
    <row r="177" spans="1:5" ht="19.95" customHeight="1">
      <c r="A177" s="7" t="s">
        <v>350</v>
      </c>
      <c r="B177" s="7" t="str">
        <f>VLOOKUP(A177,IROA!D:E,2,FALSE)</f>
        <v>5G10</v>
      </c>
      <c r="C177" s="7" t="str">
        <f t="shared" si="2"/>
        <v>2-Quinolinecarboxylic acid</v>
      </c>
      <c r="D177" s="7" t="str">
        <f>VLOOKUP(A177,LCMS!A:C,3,FALSE)</f>
        <v>2-Quinolinecarboxylic acid</v>
      </c>
      <c r="E177" s="7" t="s">
        <v>2712</v>
      </c>
    </row>
    <row r="178" spans="1:5" ht="19.95" customHeight="1">
      <c r="A178" s="7" t="s">
        <v>548</v>
      </c>
      <c r="B178" s="7" t="str">
        <f>VLOOKUP(A178,IROA!D:E,2,FALSE)</f>
        <v>5H12</v>
      </c>
      <c r="C178" s="7" t="str">
        <f t="shared" si="2"/>
        <v>2,3-Diaminopropionic acid</v>
      </c>
      <c r="D178" s="7" t="str">
        <f>VLOOKUP(A178,LCMS!A:C,3,FALSE)</f>
        <v>2,3-Diaminopropionic acid</v>
      </c>
      <c r="E178" s="7" t="s">
        <v>2712</v>
      </c>
    </row>
    <row r="179" spans="1:5" ht="19.95" customHeight="1">
      <c r="A179" s="7" t="s">
        <v>239</v>
      </c>
      <c r="B179" s="7" t="str">
        <f>VLOOKUP(A179,IROA!D:E,2,FALSE)</f>
        <v>5D05</v>
      </c>
      <c r="C179" s="7" t="str">
        <f t="shared" si="2"/>
        <v>2,3-Dihydroxybenzoic acid</v>
      </c>
      <c r="D179" s="7" t="str">
        <f>VLOOKUP(A179,LCMS!A:C,3,FALSE)</f>
        <v>2,3-Dihydroxybenzoic acid</v>
      </c>
      <c r="E179" s="7" t="s">
        <v>2712</v>
      </c>
    </row>
    <row r="180" spans="1:5" ht="19.95" customHeight="1">
      <c r="A180" s="7" t="s">
        <v>514</v>
      </c>
      <c r="B180" s="7" t="str">
        <f>VLOOKUP(A180,IROA!D:E,2,FALSE)</f>
        <v>4A05</v>
      </c>
      <c r="C180" s="7" t="str">
        <f t="shared" si="2"/>
        <v>2,4-Dihydroxypteridine</v>
      </c>
      <c r="D180" s="7" t="str">
        <f>VLOOKUP(A180,LCMS!A:C,3,FALSE)</f>
        <v>2,4-Dihydroxypteridine</v>
      </c>
      <c r="E180" s="7" t="s">
        <v>2712</v>
      </c>
    </row>
    <row r="181" spans="1:5" ht="19.95" customHeight="1">
      <c r="A181" s="7" t="s">
        <v>361</v>
      </c>
      <c r="B181" s="7" t="str">
        <f>VLOOKUP(A181,IROA!D:E,2,FALSE)</f>
        <v>2B09</v>
      </c>
      <c r="C181" s="7" t="str">
        <f t="shared" si="2"/>
        <v>2,5-Dihydroxybenzoic acid</v>
      </c>
      <c r="D181" s="7" t="str">
        <f>VLOOKUP(A181,LCMS!A:C,3,FALSE)</f>
        <v>2,5-Dihydroxybenzoic acid</v>
      </c>
      <c r="E181" s="7" t="s">
        <v>2712</v>
      </c>
    </row>
    <row r="182" spans="1:5" ht="19.95" customHeight="1">
      <c r="A182" s="7" t="s">
        <v>378</v>
      </c>
      <c r="B182" s="7" t="str">
        <f>VLOOKUP(A182,IROA!D:E,2,FALSE)</f>
        <v>6B07</v>
      </c>
      <c r="C182" s="7" t="str">
        <f t="shared" si="2"/>
        <v>2,6-Dihydroxypyridine</v>
      </c>
      <c r="D182" s="7" t="str">
        <f>VLOOKUP(A182,LCMS!A:C,3,FALSE)</f>
        <v>2,6-Dihydroxypyridine</v>
      </c>
      <c r="E182" s="7" t="s">
        <v>2712</v>
      </c>
    </row>
    <row r="183" spans="1:5" ht="19.95" customHeight="1">
      <c r="A183" s="7" t="s">
        <v>590</v>
      </c>
      <c r="B183" s="7" t="str">
        <f>VLOOKUP(A183,IROA!D:E,2,FALSE)</f>
        <v>6C02</v>
      </c>
      <c r="C183" s="7" t="str">
        <f t="shared" si="2"/>
        <v>2',4'-Dihydroxyacetophenone</v>
      </c>
      <c r="D183" s="7" t="str">
        <f>VLOOKUP(A183,LCMS!A:C,3,FALSE)</f>
        <v>2',4'-Dihydroxyacetophenone</v>
      </c>
      <c r="E183" s="7" t="s">
        <v>2712</v>
      </c>
    </row>
    <row r="184" spans="1:5" ht="19.95" customHeight="1">
      <c r="A184" s="7" t="s">
        <v>583</v>
      </c>
      <c r="B184" s="7" t="str">
        <f>VLOOKUP(A184,IROA!D:E,2,FALSE)</f>
        <v>5G07</v>
      </c>
      <c r="C184" s="7" t="str">
        <f t="shared" si="2"/>
        <v>3-(2-Hydroxyphenyl)propanoic acid</v>
      </c>
      <c r="D184" s="7" t="str">
        <f>VLOOKUP(A184,LCMS!A:C,3,FALSE)</f>
        <v>3-(2-Hydroxyphenyl)propanoic acid</v>
      </c>
      <c r="E184" s="7" t="s">
        <v>2712</v>
      </c>
    </row>
    <row r="185" spans="1:5" ht="19.95" customHeight="1">
      <c r="A185" s="7" t="s">
        <v>355</v>
      </c>
      <c r="B185" s="7" t="str">
        <f>VLOOKUP(A185,IROA!D:E,2,FALSE)</f>
        <v>5H06</v>
      </c>
      <c r="C185" s="7" t="str">
        <f t="shared" si="2"/>
        <v>3-Amino-4-hydroxybenzoic acid</v>
      </c>
      <c r="D185" s="7" t="str">
        <f>VLOOKUP(A185,LCMS!A:C,3,FALSE)</f>
        <v>3-Amino-4-hydroxybenzoic acid</v>
      </c>
      <c r="E185" s="7" t="s">
        <v>2712</v>
      </c>
    </row>
    <row r="186" spans="1:5" ht="19.95" customHeight="1">
      <c r="A186" s="7" t="s">
        <v>247</v>
      </c>
      <c r="B186" s="7" t="str">
        <f>VLOOKUP(A186,IROA!D:E,2,FALSE)</f>
        <v>5E03</v>
      </c>
      <c r="C186" s="7" t="str">
        <f t="shared" si="2"/>
        <v>3-Amino-5-Hydroxybenzoic acid</v>
      </c>
      <c r="D186" s="7" t="str">
        <f>VLOOKUP(A186,LCMS!A:C,3,FALSE)</f>
        <v>3-Amino-5-Hydroxybenzoic acid</v>
      </c>
      <c r="E186" s="7" t="s">
        <v>2712</v>
      </c>
    </row>
    <row r="187" spans="1:5" ht="19.95" customHeight="1">
      <c r="A187" s="7" t="s">
        <v>157</v>
      </c>
      <c r="B187" s="7" t="str">
        <f>VLOOKUP(A187,IROA!D:E,2,FALSE)</f>
        <v>2A07</v>
      </c>
      <c r="C187" s="7" t="str">
        <f t="shared" si="2"/>
        <v>3-Dehydroshikimic acid</v>
      </c>
      <c r="D187" s="7" t="str">
        <f>VLOOKUP(A187,LCMS!A:C,3,FALSE)</f>
        <v>3-Dehydroshikimic acid</v>
      </c>
      <c r="E187" s="7" t="s">
        <v>2712</v>
      </c>
    </row>
    <row r="188" spans="1:5" ht="19.95" customHeight="1">
      <c r="A188" s="7" t="s">
        <v>266</v>
      </c>
      <c r="B188" s="7" t="str">
        <f>VLOOKUP(A188,IROA!D:E,2,FALSE)</f>
        <v>5F06</v>
      </c>
      <c r="C188" s="7" t="str">
        <f t="shared" si="2"/>
        <v>3-Hydroxyanthranilic acid</v>
      </c>
      <c r="D188" s="7" t="str">
        <f>VLOOKUP(A188,LCMS!A:C,3,FALSE)</f>
        <v>3-Hydroxyanthranilic acid</v>
      </c>
      <c r="E188" s="7" t="str">
        <f>VLOOKUP(A188,GCMS!A:C,3,FALSE)</f>
        <v>3-Hydroxyanthranilic acid</v>
      </c>
    </row>
    <row r="189" spans="1:5" ht="19.95" customHeight="1">
      <c r="A189" s="7" t="s">
        <v>195</v>
      </c>
      <c r="B189" s="7" t="str">
        <f>VLOOKUP(A189,IROA!D:E,2,FALSE)</f>
        <v>2E08</v>
      </c>
      <c r="C189" s="7" t="str">
        <f t="shared" si="2"/>
        <v>3-Hydroxymethylglutaric acid</v>
      </c>
      <c r="D189" s="7" t="str">
        <f>VLOOKUP(A189,LCMS!A:C,3,FALSE)</f>
        <v>3-Hydroxymethylglutaric acid</v>
      </c>
      <c r="E189" s="7" t="s">
        <v>2712</v>
      </c>
    </row>
    <row r="190" spans="1:5" ht="19.95" customHeight="1">
      <c r="A190" s="7" t="s">
        <v>294</v>
      </c>
      <c r="B190" s="7" t="str">
        <f>VLOOKUP(A190,IROA!D:E,2,FALSE)</f>
        <v>6C07</v>
      </c>
      <c r="C190" s="7" t="str">
        <f t="shared" si="2"/>
        <v>3-Methoxy-4-Hydroxymandelic acid</v>
      </c>
      <c r="D190" s="7" t="str">
        <f>VLOOKUP(A190,LCMS!A:C,3,FALSE)</f>
        <v>3-Methoxy-4-Hydroxymandelic acid</v>
      </c>
      <c r="E190" s="7" t="s">
        <v>2712</v>
      </c>
    </row>
    <row r="191" spans="1:5" ht="19.95" customHeight="1">
      <c r="A191" s="7" t="s">
        <v>282</v>
      </c>
      <c r="B191" s="7" t="str">
        <f>VLOOKUP(A191,IROA!D:E,2,FALSE)</f>
        <v>5G08</v>
      </c>
      <c r="C191" s="7" t="str">
        <f t="shared" si="2"/>
        <v>3-Methoxytyramine</v>
      </c>
      <c r="D191" s="7" t="str">
        <f>VLOOKUP(A191,LCMS!A:C,3,FALSE)</f>
        <v>3-Methoxytyramine</v>
      </c>
      <c r="E191" s="7" t="str">
        <f>VLOOKUP(A191,GCMS!A:C,3,FALSE)</f>
        <v>3-Methoxytyramine</v>
      </c>
    </row>
    <row r="192" spans="1:5" ht="19.95" customHeight="1">
      <c r="A192" s="7" t="s">
        <v>2661</v>
      </c>
      <c r="B192" s="7" t="str">
        <f>VLOOKUP(A192,IROA!D:E,2,FALSE)</f>
        <v>6E01</v>
      </c>
      <c r="C192" s="7" t="str">
        <f t="shared" si="2"/>
        <v>3-Methyl-2-Oxindole</v>
      </c>
      <c r="D192" s="7" t="str">
        <f>VLOOKUP(A192,LCMS!A:C,3,FALSE)</f>
        <v>3-Methyl-2-Oxindole</v>
      </c>
      <c r="E192" s="7" t="s">
        <v>2712</v>
      </c>
    </row>
    <row r="193" spans="1:5" ht="19.95" customHeight="1">
      <c r="A193" s="7" t="s">
        <v>296</v>
      </c>
      <c r="B193" s="7" t="str">
        <f>VLOOKUP(A193,IROA!D:E,2,FALSE)</f>
        <v>6E02</v>
      </c>
      <c r="C193" s="7" t="str">
        <f t="shared" si="2"/>
        <v>3-Methyladenine</v>
      </c>
      <c r="D193" s="7" t="str">
        <f>VLOOKUP(A193,LCMS!A:C,3,FALSE)</f>
        <v>3-Methyladenine</v>
      </c>
      <c r="E193" s="7" t="s">
        <v>2712</v>
      </c>
    </row>
    <row r="194" spans="1:5" ht="19.95" customHeight="1">
      <c r="A194" s="7" t="s">
        <v>175</v>
      </c>
      <c r="B194" s="7" t="str">
        <f>VLOOKUP(A194,IROA!D:E,2,FALSE)</f>
        <v>1B01</v>
      </c>
      <c r="C194" s="7" t="str">
        <f t="shared" ref="C194:C257" si="3">IF(D194="-",E194,D194)</f>
        <v>3-Methylhistidine</v>
      </c>
      <c r="D194" s="7" t="str">
        <f>VLOOKUP(A194,LCMS!A:C,3,FALSE)</f>
        <v>3-Methylhistidine</v>
      </c>
      <c r="E194" s="7" t="s">
        <v>2712</v>
      </c>
    </row>
    <row r="195" spans="1:5" ht="19.95" customHeight="1">
      <c r="A195" s="7" t="s">
        <v>1097</v>
      </c>
      <c r="B195" s="7" t="str">
        <f>VLOOKUP(A195,IROA!D:E,2,FALSE)</f>
        <v>3B12</v>
      </c>
      <c r="C195" s="7" t="str">
        <f t="shared" si="3"/>
        <v>3-Phosphoglyceric acid</v>
      </c>
      <c r="D195" s="7" t="s">
        <v>2712</v>
      </c>
      <c r="E195" s="7" t="str">
        <f>VLOOKUP(A195,GCMS!A:C,3,FALSE)</f>
        <v>3-Phosphoglyceric acid</v>
      </c>
    </row>
    <row r="196" spans="1:5" ht="19.95" customHeight="1">
      <c r="A196" s="7" t="s">
        <v>761</v>
      </c>
      <c r="B196" s="7" t="str">
        <f>VLOOKUP(A196,IROA!D:E,2,FALSE)</f>
        <v>5H07</v>
      </c>
      <c r="C196" s="7" t="str">
        <f t="shared" si="3"/>
        <v>3,4 Dihydroxymandelic acid</v>
      </c>
      <c r="D196" s="7" t="str">
        <f>VLOOKUP(A196,LCMS!A:C,3,FALSE)</f>
        <v>3,4 Dihydroxymandelic acid</v>
      </c>
      <c r="E196" s="7" t="s">
        <v>2712</v>
      </c>
    </row>
    <row r="197" spans="1:5" ht="19.95" customHeight="1">
      <c r="A197" s="7" t="s">
        <v>259</v>
      </c>
      <c r="B197" s="7" t="str">
        <f>VLOOKUP(A197,IROA!D:E,2,FALSE)</f>
        <v>5F01</v>
      </c>
      <c r="C197" s="7" t="str">
        <f t="shared" si="3"/>
        <v>3,4-Dihydroxybenzeneacetic acid</v>
      </c>
      <c r="D197" s="7" t="str">
        <f>VLOOKUP(A197,LCMS!A:C,3,FALSE)</f>
        <v>3,4-Dihydroxybenzeneacetic acid</v>
      </c>
      <c r="E197" s="7" t="str">
        <f>VLOOKUP(A197,GCMS!A:C,3,FALSE)</f>
        <v>3,4-Dihydroxybenzeneacetic acid</v>
      </c>
    </row>
    <row r="198" spans="1:5" ht="19.95" customHeight="1">
      <c r="A198" s="7" t="s">
        <v>250</v>
      </c>
      <c r="B198" s="7" t="str">
        <f>VLOOKUP(A198,IROA!D:E,2,FALSE)</f>
        <v>5E05</v>
      </c>
      <c r="C198" s="7" t="str">
        <f t="shared" si="3"/>
        <v>3,4-Dihydroxybenzoic acid</v>
      </c>
      <c r="D198" s="7" t="str">
        <f>VLOOKUP(A198,LCMS!A:C,3,FALSE)</f>
        <v>3,4-Dihydroxybenzoic acid</v>
      </c>
      <c r="E198" s="7" t="s">
        <v>2712</v>
      </c>
    </row>
    <row r="199" spans="1:5" ht="19.95" customHeight="1">
      <c r="A199" s="7" t="s">
        <v>551</v>
      </c>
      <c r="B199" s="7" t="str">
        <f>VLOOKUP(A199,IROA!D:E,2,FALSE)</f>
        <v>4F05</v>
      </c>
      <c r="C199" s="7" t="str">
        <f t="shared" si="3"/>
        <v>3,4-Dihydroxyphenylglycol</v>
      </c>
      <c r="D199" s="7" t="str">
        <f>VLOOKUP(A199,LCMS!A:C,3,FALSE)</f>
        <v>3,4-Dihydroxyphenylglycol</v>
      </c>
      <c r="E199" s="7" t="s">
        <v>2712</v>
      </c>
    </row>
    <row r="200" spans="1:5" ht="19.95" customHeight="1">
      <c r="A200" s="7" t="s">
        <v>188</v>
      </c>
      <c r="B200" s="7" t="str">
        <f>VLOOKUP(A200,IROA!D:E,2,FALSE)</f>
        <v>2D07</v>
      </c>
      <c r="C200" s="7" t="str">
        <f t="shared" si="3"/>
        <v>4-Acetamidobutyric acid</v>
      </c>
      <c r="D200" s="7" t="str">
        <f>VLOOKUP(A200,LCMS!A:C,3,FALSE)</f>
        <v>4-Acetamidobutyric acid</v>
      </c>
      <c r="E200" s="7" t="s">
        <v>2712</v>
      </c>
    </row>
    <row r="201" spans="1:5" ht="19.95" customHeight="1">
      <c r="A201" s="7" t="s">
        <v>646</v>
      </c>
      <c r="B201" s="7" t="str">
        <f>VLOOKUP(A201,IROA!D:E,2,FALSE)</f>
        <v>5C05</v>
      </c>
      <c r="C201" s="7" t="str">
        <f t="shared" si="3"/>
        <v>4-Aminobenzoic acid</v>
      </c>
      <c r="D201" s="7" t="str">
        <f>VLOOKUP(A201,LCMS!A:C,3,FALSE)</f>
        <v>4-Aminobenzoic acid</v>
      </c>
      <c r="E201" s="7" t="s">
        <v>2712</v>
      </c>
    </row>
    <row r="202" spans="1:5" ht="19.95" customHeight="1">
      <c r="A202" s="7" t="s">
        <v>118</v>
      </c>
      <c r="B202" s="7" t="str">
        <f>VLOOKUP(A202,IROA!D:E,2,FALSE)</f>
        <v>3G09</v>
      </c>
      <c r="C202" s="7" t="str">
        <f t="shared" si="3"/>
        <v>4-Guanidinobutyric acid</v>
      </c>
      <c r="D202" s="7" t="str">
        <f>VLOOKUP(A202,LCMS!A:C,3,FALSE)</f>
        <v>4-Guanidinobutyric acid</v>
      </c>
      <c r="E202" s="7" t="s">
        <v>2712</v>
      </c>
    </row>
    <row r="203" spans="1:5" ht="19.95" customHeight="1">
      <c r="A203" s="7" t="s">
        <v>281</v>
      </c>
      <c r="B203" s="7" t="str">
        <f>VLOOKUP(A203,IROA!D:E,2,FALSE)</f>
        <v>5G06</v>
      </c>
      <c r="C203" s="7" t="str">
        <f t="shared" si="3"/>
        <v>4-Hydroxybenzaldehyde</v>
      </c>
      <c r="D203" s="7" t="str">
        <f>VLOOKUP(A203,LCMS!A:C,3,FALSE)</f>
        <v>4-Hydroxybenzaldehyde</v>
      </c>
      <c r="E203" s="7" t="s">
        <v>2712</v>
      </c>
    </row>
    <row r="204" spans="1:5" ht="19.95" customHeight="1">
      <c r="A204" s="7" t="s">
        <v>755</v>
      </c>
      <c r="B204" s="7" t="str">
        <f>VLOOKUP(A204,IROA!D:E,2,FALSE)</f>
        <v>4G10</v>
      </c>
      <c r="C204" s="7" t="str">
        <f t="shared" si="3"/>
        <v>4-Hydroxyphenylglycine</v>
      </c>
      <c r="D204" s="7" t="str">
        <f>VLOOKUP(A204,LCMS!A:C,3,FALSE)</f>
        <v>4-Hydroxyphenylglycine</v>
      </c>
      <c r="E204" s="7" t="s">
        <v>2712</v>
      </c>
    </row>
    <row r="205" spans="1:5" ht="19.95" customHeight="1">
      <c r="A205" s="7" t="s">
        <v>625</v>
      </c>
      <c r="B205" s="7" t="str">
        <f>VLOOKUP(A205,IROA!D:E,2,FALSE)</f>
        <v>4C06</v>
      </c>
      <c r="C205" s="7" t="str">
        <f t="shared" si="3"/>
        <v>4-Imidazoleacetic acid</v>
      </c>
      <c r="D205" s="7" t="str">
        <f>VLOOKUP(A205,LCMS!A:C,3,FALSE)</f>
        <v>4-Imidazoleacetic acid</v>
      </c>
      <c r="E205" s="7" t="s">
        <v>2712</v>
      </c>
    </row>
    <row r="206" spans="1:5" ht="19.95" customHeight="1">
      <c r="A206" s="7" t="s">
        <v>333</v>
      </c>
      <c r="B206" s="7" t="str">
        <f>VLOOKUP(A206,IROA!D:E,2,FALSE)</f>
        <v>2C07</v>
      </c>
      <c r="C206" s="7" t="str">
        <f t="shared" si="3"/>
        <v>4-Pyridoxic acid</v>
      </c>
      <c r="D206" s="7" t="str">
        <f>VLOOKUP(A206,LCMS!A:C,3,FALSE)</f>
        <v>4-Pyridoxic acid</v>
      </c>
      <c r="E206" s="7" t="s">
        <v>2712</v>
      </c>
    </row>
    <row r="207" spans="1:5" ht="19.95" customHeight="1">
      <c r="A207" s="7" t="s">
        <v>386</v>
      </c>
      <c r="B207" s="7" t="str">
        <f>VLOOKUP(A207,IROA!D:E,2,FALSE)</f>
        <v>6A02</v>
      </c>
      <c r="C207" s="7" t="str">
        <f t="shared" si="3"/>
        <v>4-Quinolinecarboxylic acid</v>
      </c>
      <c r="D207" s="7" t="str">
        <f>VLOOKUP(A207,LCMS!A:C,3,FALSE)</f>
        <v>4-Quinolinecarboxylic acid</v>
      </c>
      <c r="E207" s="7" t="s">
        <v>2712</v>
      </c>
    </row>
    <row r="208" spans="1:5" ht="19.95" customHeight="1">
      <c r="A208" s="7" t="s">
        <v>91</v>
      </c>
      <c r="B208" s="7" t="str">
        <f>VLOOKUP(A208,IROA!D:E,2,FALSE)</f>
        <v>3D03</v>
      </c>
      <c r="C208" s="7" t="str">
        <f t="shared" si="3"/>
        <v>5-Aminolevulinic acid</v>
      </c>
      <c r="D208" s="7" t="str">
        <f>VLOOKUP(A208,LCMS!A:C,3,FALSE)</f>
        <v>5-Aminolevulinic acid</v>
      </c>
      <c r="E208" s="7" t="s">
        <v>2712</v>
      </c>
    </row>
    <row r="209" spans="1:5" ht="19.95" customHeight="1">
      <c r="A209" s="7" t="s">
        <v>594</v>
      </c>
      <c r="B209" s="7" t="str">
        <f>VLOOKUP(A209,IROA!D:E,2,FALSE)</f>
        <v>6E08</v>
      </c>
      <c r="C209" s="7" t="str">
        <f t="shared" si="3"/>
        <v>5-Hydroxyindole-3-acetic acid</v>
      </c>
      <c r="D209" s="7" t="str">
        <f>VLOOKUP(A209,LCMS!A:C,3,FALSE)</f>
        <v>5-Hydroxyindole-3-acetic acid</v>
      </c>
      <c r="E209" s="7" t="str">
        <f>VLOOKUP(A209,GCMS!A:C,3,FALSE)</f>
        <v>5-Hydroxyindole-3-acetic acid</v>
      </c>
    </row>
    <row r="210" spans="1:5" ht="19.95" customHeight="1">
      <c r="A210" s="7" t="s">
        <v>2664</v>
      </c>
      <c r="B210" s="7" t="str">
        <f>VLOOKUP(A210,IROA!D:E,2,FALSE)</f>
        <v>4D10</v>
      </c>
      <c r="C210" s="7" t="str">
        <f t="shared" si="3"/>
        <v>5-Hydroxytryptophan</v>
      </c>
      <c r="D210" s="7" t="str">
        <f>VLOOKUP(A210,LCMS!A:C,3,FALSE)</f>
        <v>5-Hydroxytryptophan</v>
      </c>
      <c r="E210" s="7" t="s">
        <v>2712</v>
      </c>
    </row>
    <row r="211" spans="1:5" ht="19.95" customHeight="1">
      <c r="A211" s="7" t="s">
        <v>75</v>
      </c>
      <c r="B211" s="7" t="str">
        <f>VLOOKUP(A211,IROA!D:E,2,FALSE)</f>
        <v>3B01</v>
      </c>
      <c r="C211" s="7" t="str">
        <f t="shared" si="3"/>
        <v>5-Methylcytosine</v>
      </c>
      <c r="D211" s="7" t="str">
        <f>VLOOKUP(A211,LCMS!A:C,3,FALSE)</f>
        <v>5-Methylcytosine</v>
      </c>
      <c r="E211" s="7" t="s">
        <v>2712</v>
      </c>
    </row>
    <row r="212" spans="1:5" ht="19.95" customHeight="1">
      <c r="A212" s="7" t="s">
        <v>473</v>
      </c>
      <c r="B212" s="7" t="str">
        <f>VLOOKUP(A212,IROA!D:E,2,FALSE)</f>
        <v>7D11</v>
      </c>
      <c r="C212" s="7" t="str">
        <f t="shared" si="3"/>
        <v>5,6 Dimethylbenzimidazole</v>
      </c>
      <c r="D212" s="7" t="str">
        <f>VLOOKUP(A212,LCMS!A:C,3,FALSE)</f>
        <v>5,6 Dimethylbenzimidazole</v>
      </c>
      <c r="E212" s="7" t="s">
        <v>2712</v>
      </c>
    </row>
    <row r="213" spans="1:5" ht="19.95" customHeight="1">
      <c r="A213" s="7" t="s">
        <v>509</v>
      </c>
      <c r="B213" s="7" t="str">
        <f>VLOOKUP(A213,IROA!D:E,2,FALSE)</f>
        <v>3D05</v>
      </c>
      <c r="C213" s="7" t="str">
        <f t="shared" si="3"/>
        <v>5'-Deoxyadenosine</v>
      </c>
      <c r="D213" s="7" t="str">
        <f>VLOOKUP(A213,LCMS!A:C,3,FALSE)</f>
        <v>5'-Deoxyadenosine</v>
      </c>
      <c r="E213" s="7" t="s">
        <v>2712</v>
      </c>
    </row>
    <row r="214" spans="1:5" ht="19.95" customHeight="1">
      <c r="A214" s="7" t="s">
        <v>313</v>
      </c>
      <c r="B214" s="7" t="str">
        <f>VLOOKUP(A214,IROA!D:E,2,FALSE)</f>
        <v>3C06</v>
      </c>
      <c r="C214" s="7" t="str">
        <f t="shared" si="3"/>
        <v>ADP-Glucose</v>
      </c>
      <c r="D214" s="7" t="str">
        <f>VLOOKUP(A214,LCMS!A:C,3,FALSE)</f>
        <v>ADP-Glucose</v>
      </c>
      <c r="E214" s="7" t="s">
        <v>2712</v>
      </c>
    </row>
    <row r="215" spans="1:5" ht="19.95" customHeight="1">
      <c r="A215" s="7" t="s">
        <v>99</v>
      </c>
      <c r="B215" s="7" t="str">
        <f>VLOOKUP(A215,IROA!D:E,2,FALSE)</f>
        <v>3E05</v>
      </c>
      <c r="C215" s="7" t="str">
        <f t="shared" si="3"/>
        <v>AICAR</v>
      </c>
      <c r="D215" s="7" t="str">
        <f>VLOOKUP(A215,LCMS!A:C,3,FALSE)</f>
        <v>AICAR</v>
      </c>
      <c r="E215" s="7" t="s">
        <v>2712</v>
      </c>
    </row>
    <row r="216" spans="1:5" ht="19.95" customHeight="1">
      <c r="A216" s="7" t="s">
        <v>542</v>
      </c>
      <c r="B216" s="7" t="str">
        <f>VLOOKUP(A216,IROA!D:E,2,FALSE)</f>
        <v>4E03</v>
      </c>
      <c r="C216" s="7" t="str">
        <f t="shared" si="3"/>
        <v>Allothreonine</v>
      </c>
      <c r="D216" s="7" t="str">
        <f>VLOOKUP(A216,LCMS!A:C,3,FALSE)</f>
        <v>Allothreonine</v>
      </c>
      <c r="E216" s="7" t="s">
        <v>2712</v>
      </c>
    </row>
    <row r="217" spans="1:5" ht="19.95" customHeight="1">
      <c r="A217" s="7" t="s">
        <v>751</v>
      </c>
      <c r="B217" s="7" t="str">
        <f>VLOOKUP(A217,IROA!D:E,2,FALSE)</f>
        <v>4A11</v>
      </c>
      <c r="C217" s="7" t="str">
        <f t="shared" si="3"/>
        <v>Aniline-2-sulfonate</v>
      </c>
      <c r="D217" s="7" t="str">
        <f>VLOOKUP(A217,LCMS!A:C,3,FALSE)</f>
        <v>Aniline-2-sulfonate</v>
      </c>
      <c r="E217" s="7" t="s">
        <v>2712</v>
      </c>
    </row>
    <row r="218" spans="1:5" ht="19.95" customHeight="1">
      <c r="A218" s="7" t="s">
        <v>1168</v>
      </c>
      <c r="B218" s="7" t="s">
        <v>2712</v>
      </c>
      <c r="C218" s="7" t="str">
        <f t="shared" si="3"/>
        <v>Anthranilic acid</v>
      </c>
      <c r="D218" s="7" t="s">
        <v>2712</v>
      </c>
      <c r="E218" s="7" t="str">
        <f>VLOOKUP(A218,GCMS!A:C,3,FALSE)</f>
        <v>Anthranilic acid</v>
      </c>
    </row>
    <row r="219" spans="1:5" ht="19.95" customHeight="1">
      <c r="A219" s="7" t="s">
        <v>1163</v>
      </c>
      <c r="B219" s="7" t="str">
        <f>VLOOKUP(A219,IROA!D:E,2,FALSE)</f>
        <v>6G08</v>
      </c>
      <c r="C219" s="7" t="str">
        <f t="shared" si="3"/>
        <v>Arabitol</v>
      </c>
      <c r="D219" s="7" t="s">
        <v>2712</v>
      </c>
      <c r="E219" s="7" t="str">
        <f>VLOOKUP(A219,GCMS!A:C,3,FALSE)</f>
        <v>Arabitol</v>
      </c>
    </row>
    <row r="220" spans="1:5" ht="19.95" customHeight="1">
      <c r="A220" s="7" t="s">
        <v>1229</v>
      </c>
      <c r="B220" s="7" t="str">
        <f>VLOOKUP(A220,IROA!D:E,2,FALSE)</f>
        <v>5E02</v>
      </c>
      <c r="C220" s="7" t="str">
        <f t="shared" si="3"/>
        <v>Benzoic acid</v>
      </c>
      <c r="D220" s="7" t="s">
        <v>2712</v>
      </c>
      <c r="E220" s="7" t="str">
        <f>VLOOKUP(A220,GCMS!A:C,3,FALSE)</f>
        <v>Benzoic acid</v>
      </c>
    </row>
    <row r="221" spans="1:5" ht="19.95" customHeight="1">
      <c r="A221" s="7" t="s">
        <v>284</v>
      </c>
      <c r="B221" s="7" t="str">
        <f>VLOOKUP(A221,IROA!D:E,2,FALSE)</f>
        <v>5G09</v>
      </c>
      <c r="C221" s="7" t="str">
        <f t="shared" si="3"/>
        <v>Benzylamine</v>
      </c>
      <c r="D221" s="7" t="str">
        <f>VLOOKUP(A221,LCMS!A:C,3,FALSE)</f>
        <v>Benzylamine</v>
      </c>
      <c r="E221" s="7" t="s">
        <v>2712</v>
      </c>
    </row>
    <row r="222" spans="1:5" ht="19.95" customHeight="1">
      <c r="A222" s="7" t="s">
        <v>299</v>
      </c>
      <c r="B222" s="7" t="str">
        <f>VLOOKUP(A222,IROA!D:E,2,FALSE)</f>
        <v>5H10</v>
      </c>
      <c r="C222" s="7" t="str">
        <f t="shared" si="3"/>
        <v>beta-Glycerophosphate</v>
      </c>
      <c r="D222" s="7" t="str">
        <f>VLOOKUP(A222,LCMS!A:C,3,FALSE)</f>
        <v>beta-Glycerophosphate</v>
      </c>
      <c r="E222" s="7" t="s">
        <v>2712</v>
      </c>
    </row>
    <row r="223" spans="1:5" ht="19.95" customHeight="1">
      <c r="A223" s="7" t="s">
        <v>164</v>
      </c>
      <c r="B223" s="7" t="str">
        <f>VLOOKUP(A223,IROA!D:E,2,FALSE)</f>
        <v>2B01</v>
      </c>
      <c r="C223" s="7" t="str">
        <f t="shared" si="3"/>
        <v>Betaine</v>
      </c>
      <c r="D223" s="7" t="str">
        <f>VLOOKUP(A223,LCMS!A:C,3,FALSE)</f>
        <v>Betaine</v>
      </c>
      <c r="E223" s="7" t="s">
        <v>2712</v>
      </c>
    </row>
    <row r="224" spans="1:5" ht="19.95" customHeight="1">
      <c r="A224" s="7" t="s">
        <v>545</v>
      </c>
      <c r="B224" s="7" t="str">
        <f>VLOOKUP(A224,IROA!D:E,2,FALSE)</f>
        <v>4E10</v>
      </c>
      <c r="C224" s="7" t="str">
        <f t="shared" si="3"/>
        <v>Biliverdin</v>
      </c>
      <c r="D224" s="7" t="str">
        <f>VLOOKUP(A224,LCMS!A:C,3,FALSE)</f>
        <v>Biliverdin</v>
      </c>
      <c r="E224" s="7" t="s">
        <v>2712</v>
      </c>
    </row>
    <row r="225" spans="1:5" ht="19.95" customHeight="1">
      <c r="A225" s="7" t="s">
        <v>83</v>
      </c>
      <c r="B225" s="7" t="str">
        <f>VLOOKUP(A225,IROA!D:E,2,FALSE)</f>
        <v>3C01</v>
      </c>
      <c r="C225" s="7" t="str">
        <f t="shared" si="3"/>
        <v>Carnitine</v>
      </c>
      <c r="D225" s="7" t="str">
        <f>VLOOKUP(A225,LCMS!A:C,3,FALSE)</f>
        <v>Carnitine</v>
      </c>
      <c r="E225" s="7" t="s">
        <v>2712</v>
      </c>
    </row>
    <row r="226" spans="1:5" ht="19.95" customHeight="1">
      <c r="A226" s="7" t="s">
        <v>2671</v>
      </c>
      <c r="B226" s="7" t="str">
        <f>VLOOKUP(A226,IROA!D:E,2,FALSE)</f>
        <v>4C11</v>
      </c>
      <c r="C226" s="7" t="str">
        <f t="shared" si="3"/>
        <v>cis-4-Hydroxyproline</v>
      </c>
      <c r="D226" s="7" t="str">
        <f>VLOOKUP(A226,LCMS!A:C,3,FALSE)</f>
        <v>cis-4-Hydroxyproline</v>
      </c>
      <c r="E226" s="7" t="s">
        <v>2712</v>
      </c>
    </row>
    <row r="227" spans="1:5" ht="19.95" customHeight="1">
      <c r="A227" s="7" t="s">
        <v>544</v>
      </c>
      <c r="B227" s="7" t="str">
        <f>VLOOKUP(A227,IROA!D:E,2,FALSE)</f>
        <v>4E08</v>
      </c>
      <c r="C227" s="7" t="str">
        <f t="shared" si="3"/>
        <v>Citramalate</v>
      </c>
      <c r="D227" s="7" t="str">
        <f>VLOOKUP(A227,LCMS!A:C,3,FALSE)</f>
        <v>Citramalate</v>
      </c>
      <c r="E227" s="7" t="s">
        <v>2712</v>
      </c>
    </row>
    <row r="228" spans="1:5" ht="19.95" customHeight="1">
      <c r="A228" s="7" t="s">
        <v>127</v>
      </c>
      <c r="B228" s="7" t="str">
        <f>VLOOKUP(A228,IROA!D:E,2,FALSE)</f>
        <v>1C05</v>
      </c>
      <c r="C228" s="7" t="str">
        <f t="shared" si="3"/>
        <v>Creatine</v>
      </c>
      <c r="D228" s="7" t="str">
        <f>VLOOKUP(A228,LCMS!A:C,3,FALSE)</f>
        <v>Creatine</v>
      </c>
      <c r="E228" s="7" t="s">
        <v>2712</v>
      </c>
    </row>
    <row r="229" spans="1:5" ht="19.95" customHeight="1">
      <c r="A229" s="7" t="s">
        <v>327</v>
      </c>
      <c r="B229" s="7" t="str">
        <f>VLOOKUP(A229,IROA!D:E,2,FALSE)</f>
        <v>1F06</v>
      </c>
      <c r="C229" s="7" t="str">
        <f t="shared" si="3"/>
        <v>Creatinine</v>
      </c>
      <c r="D229" s="7" t="str">
        <f>VLOOKUP(A229,LCMS!A:C,3,FALSE)</f>
        <v>Creatinine</v>
      </c>
      <c r="E229" s="7" t="str">
        <f>VLOOKUP(A229,GCMS!A:C,3,FALSE)</f>
        <v>Creatinine</v>
      </c>
    </row>
    <row r="230" spans="1:5" ht="19.95" customHeight="1">
      <c r="A230" s="7" t="s">
        <v>743</v>
      </c>
      <c r="B230" s="7" t="str">
        <f>VLOOKUP(A230,IROA!D:E,2,FALSE)</f>
        <v>2E06</v>
      </c>
      <c r="C230" s="7" t="str">
        <f t="shared" si="3"/>
        <v>Cystathionine</v>
      </c>
      <c r="D230" s="7" t="str">
        <f>VLOOKUP(A230,LCMS!A:C,3,FALSE)</f>
        <v>Cystathionine</v>
      </c>
      <c r="E230" s="7" t="s">
        <v>2712</v>
      </c>
    </row>
    <row r="231" spans="1:5" ht="19.95" customHeight="1">
      <c r="A231" s="7" t="s">
        <v>67</v>
      </c>
      <c r="B231" s="7" t="str">
        <f>VLOOKUP(A231,IROA!D:E,2,FALSE)</f>
        <v>2F09</v>
      </c>
      <c r="C231" s="7" t="str">
        <f t="shared" si="3"/>
        <v>Cysteic acid</v>
      </c>
      <c r="D231" s="7" t="str">
        <f>VLOOKUP(A231,LCMS!A:C,3,FALSE)</f>
        <v>Cysteic acid</v>
      </c>
      <c r="E231" s="7" t="s">
        <v>2712</v>
      </c>
    </row>
    <row r="232" spans="1:5" ht="19.95" customHeight="1">
      <c r="A232" s="7" t="s">
        <v>2672</v>
      </c>
      <c r="B232" s="7" t="str">
        <f>VLOOKUP(A232,IROA!D:E,2,FALSE)</f>
        <v>1E01</v>
      </c>
      <c r="C232" s="7" t="str">
        <f t="shared" si="3"/>
        <v>Cystine</v>
      </c>
      <c r="D232" s="7" t="str">
        <f>VLOOKUP(A232,LCMS!A:C,3,FALSE)</f>
        <v>Cystine</v>
      </c>
      <c r="E232" s="7" t="str">
        <f>VLOOKUP(A232,GCMS!A:C,3,FALSE)</f>
        <v>Cystine</v>
      </c>
    </row>
    <row r="233" spans="1:5" ht="19.95" customHeight="1">
      <c r="A233" s="7" t="s">
        <v>747</v>
      </c>
      <c r="B233" s="7" t="str">
        <f>VLOOKUP(A233,IROA!D:E,2,FALSE)</f>
        <v>3A02</v>
      </c>
      <c r="C233" s="7" t="str">
        <f t="shared" si="3"/>
        <v>Deoxycarnitine</v>
      </c>
      <c r="D233" s="7" t="str">
        <f>VLOOKUP(A233,LCMS!A:C,3,FALSE)</f>
        <v>Deoxycarnitine</v>
      </c>
      <c r="E233" s="7" t="s">
        <v>2712</v>
      </c>
    </row>
    <row r="234" spans="1:5" ht="19.95" customHeight="1">
      <c r="A234" s="7" t="s">
        <v>587</v>
      </c>
      <c r="B234" s="7" t="str">
        <f>VLOOKUP(A234,IROA!D:E,2,FALSE)</f>
        <v>6A04</v>
      </c>
      <c r="C234" s="7" t="str">
        <f t="shared" si="3"/>
        <v>Dethiobiotin</v>
      </c>
      <c r="D234" s="7" t="str">
        <f>VLOOKUP(A234,LCMS!A:C,3,FALSE)</f>
        <v>Dethiobiotin</v>
      </c>
      <c r="E234" s="7" t="s">
        <v>2712</v>
      </c>
    </row>
    <row r="235" spans="1:5" ht="19.95" customHeight="1">
      <c r="A235" s="7" t="s">
        <v>151</v>
      </c>
      <c r="B235" s="7" t="str">
        <f>VLOOKUP(A235,IROA!D:E,2,FALSE)</f>
        <v>2A01</v>
      </c>
      <c r="C235" s="7" t="str">
        <f t="shared" si="3"/>
        <v>Diaminopimelic acid</v>
      </c>
      <c r="D235" s="7" t="str">
        <f>VLOOKUP(A235,LCMS!A:C,3,FALSE)</f>
        <v>Diaminopimelic acid</v>
      </c>
      <c r="E235" s="7" t="s">
        <v>2712</v>
      </c>
    </row>
    <row r="236" spans="1:5" ht="19.95" customHeight="1">
      <c r="A236" s="7" t="s">
        <v>144</v>
      </c>
      <c r="B236" s="7" t="str">
        <f>VLOOKUP(A236,IROA!D:E,2,FALSE)</f>
        <v>1D11</v>
      </c>
      <c r="C236" s="7" t="str">
        <f t="shared" si="3"/>
        <v>Diethanolamine</v>
      </c>
      <c r="D236" s="7" t="str">
        <f>VLOOKUP(A236,LCMS!A:C,3,FALSE)</f>
        <v>Diethanolamine</v>
      </c>
      <c r="E236" s="7" t="s">
        <v>2712</v>
      </c>
    </row>
    <row r="237" spans="1:5" ht="19.95" customHeight="1">
      <c r="A237" s="7" t="s">
        <v>687</v>
      </c>
      <c r="B237" s="7" t="str">
        <f>VLOOKUP(A237,IROA!D:E,2,FALSE)</f>
        <v>5H09</v>
      </c>
      <c r="C237" s="7" t="str">
        <f t="shared" si="3"/>
        <v>Dihydrobiopterin</v>
      </c>
      <c r="D237" s="7" t="str">
        <f>VLOOKUP(A237,LCMS!A:C,3,FALSE)</f>
        <v>Dihydrobiopterin</v>
      </c>
      <c r="E237" s="7" t="s">
        <v>2712</v>
      </c>
    </row>
    <row r="238" spans="1:5" ht="19.95" customHeight="1">
      <c r="A238" s="7" t="s">
        <v>28</v>
      </c>
      <c r="B238" s="7" t="str">
        <f>VLOOKUP(A238,IROA!D:E,2,FALSE)</f>
        <v>1F04</v>
      </c>
      <c r="C238" s="7" t="str">
        <f t="shared" si="3"/>
        <v>Dihydroorotic acid</v>
      </c>
      <c r="D238" s="7" t="str">
        <f>VLOOKUP(A238,LCMS!A:C,3,FALSE)</f>
        <v>Dihydroorotic acid</v>
      </c>
      <c r="E238" s="7" t="str">
        <f>VLOOKUP(A238,GCMS!A:C,3,FALSE)</f>
        <v>Dihydroorotic acid</v>
      </c>
    </row>
    <row r="239" spans="1:5" ht="19.95" customHeight="1">
      <c r="A239" s="7" t="s">
        <v>1241</v>
      </c>
      <c r="B239" s="7" t="str">
        <f>VLOOKUP(A239,IROA!D:E,2,FALSE)</f>
        <v>3B09</v>
      </c>
      <c r="C239" s="7" t="str">
        <f t="shared" si="3"/>
        <v>Dihydroxyacetone phosphate</v>
      </c>
      <c r="D239" s="7" t="s">
        <v>2712</v>
      </c>
      <c r="E239" s="7" t="str">
        <f>VLOOKUP(A239,GCMS!A:C,3,FALSE)</f>
        <v>Dihydroxyacetone phosphate</v>
      </c>
    </row>
    <row r="240" spans="1:5" ht="19.95" customHeight="1">
      <c r="A240" s="7" t="s">
        <v>343</v>
      </c>
      <c r="B240" s="7" t="str">
        <f>VLOOKUP(A240,IROA!D:E,2,FALSE)</f>
        <v>2G09</v>
      </c>
      <c r="C240" s="7" t="str">
        <f t="shared" si="3"/>
        <v>dTDP-Glucose</v>
      </c>
      <c r="D240" s="7" t="str">
        <f>VLOOKUP(A240,LCMS!A:C,3,FALSE)</f>
        <v>dTDP-Glucose</v>
      </c>
      <c r="E240" s="7" t="s">
        <v>2712</v>
      </c>
    </row>
    <row r="241" spans="1:5" ht="19.95" customHeight="1">
      <c r="A241" s="7" t="s">
        <v>2000</v>
      </c>
      <c r="B241" s="7" t="str">
        <f>VLOOKUP(A241,IROA!D:E,2,FALSE)</f>
        <v>2H08</v>
      </c>
      <c r="C241" s="7" t="str">
        <f t="shared" si="3"/>
        <v>Erythritol</v>
      </c>
      <c r="D241" s="7" t="s">
        <v>2712</v>
      </c>
      <c r="E241" s="7" t="str">
        <f>VLOOKUP(A241,GCMS!A:C,3,FALSE)</f>
        <v>Erythritol</v>
      </c>
    </row>
    <row r="242" spans="1:5" ht="19.95" customHeight="1">
      <c r="A242" s="7" t="s">
        <v>1244</v>
      </c>
      <c r="B242" s="7" t="s">
        <v>2712</v>
      </c>
      <c r="C242" s="7" t="str">
        <f t="shared" si="3"/>
        <v>Erythrose 4-phosphate</v>
      </c>
      <c r="D242" s="7" t="s">
        <v>2712</v>
      </c>
      <c r="E242" s="7" t="str">
        <f>VLOOKUP(A242,GCMS!A:C,3,FALSE)</f>
        <v>Erythrose 4-phosphate</v>
      </c>
    </row>
    <row r="243" spans="1:5" ht="19.95" customHeight="1">
      <c r="A243" s="7" t="s">
        <v>2677</v>
      </c>
      <c r="B243" s="7" t="str">
        <f>VLOOKUP(A243,IROA!D:E,2,FALSE)</f>
        <v>3C07</v>
      </c>
      <c r="C243" s="7" t="str">
        <f t="shared" si="3"/>
        <v>Fructose 6-phosphate</v>
      </c>
      <c r="D243" s="7" t="str">
        <f>VLOOKUP(A243,LCMS!A:C,3,FALSE)</f>
        <v>Fructose 6-phosphate</v>
      </c>
      <c r="E243" s="7" t="str">
        <f>VLOOKUP(A243,GCMS!A:C,3,FALSE)</f>
        <v>Fructose 6-phosphate</v>
      </c>
    </row>
    <row r="244" spans="1:5" ht="19.95" customHeight="1">
      <c r="A244" s="7" t="s">
        <v>277</v>
      </c>
      <c r="B244" s="7" t="str">
        <f>VLOOKUP(A244,IROA!D:E,2,FALSE)</f>
        <v>5G04</v>
      </c>
      <c r="C244" s="7" t="str">
        <f t="shared" si="3"/>
        <v>Fumaric acid</v>
      </c>
      <c r="D244" s="7" t="str">
        <f>VLOOKUP(A244,LCMS!A:C,3,FALSE)</f>
        <v>Fumaric acid</v>
      </c>
      <c r="E244" s="7" t="str">
        <f>VLOOKUP(A244,GCMS!A:C,3,FALSE)</f>
        <v>Fumaric acid</v>
      </c>
    </row>
    <row r="245" spans="1:5" ht="19.95" customHeight="1">
      <c r="A245" s="7" t="s">
        <v>667</v>
      </c>
      <c r="B245" s="7" t="str">
        <f>VLOOKUP(A245,IROA!D:E,2,FALSE)</f>
        <v>2F11</v>
      </c>
      <c r="C245" s="7" t="str">
        <f t="shared" si="3"/>
        <v>Galactaric acid</v>
      </c>
      <c r="D245" s="7" t="str">
        <f>VLOOKUP(A245,LCMS!A:C,3,FALSE)</f>
        <v>Galactaric acid</v>
      </c>
      <c r="E245" s="7" t="s">
        <v>2712</v>
      </c>
    </row>
    <row r="246" spans="1:5" ht="19.95" customHeight="1">
      <c r="A246" s="7" t="s">
        <v>2001</v>
      </c>
      <c r="B246" s="7" t="str">
        <f>VLOOKUP(A246,IROA!D:E,2,FALSE)</f>
        <v>2C05</v>
      </c>
      <c r="C246" s="7" t="str">
        <f t="shared" si="3"/>
        <v>Galactitol</v>
      </c>
      <c r="D246" s="7" t="s">
        <v>2712</v>
      </c>
      <c r="E246" s="7" t="str">
        <f>VLOOKUP(A246,GCMS!A:C,3,FALSE)</f>
        <v>Galactitol</v>
      </c>
    </row>
    <row r="247" spans="1:5" ht="19.95" customHeight="1">
      <c r="A247" s="7" t="s">
        <v>78</v>
      </c>
      <c r="B247" s="7" t="str">
        <f>VLOOKUP(A247,IROA!D:E,2,FALSE)</f>
        <v>3A05</v>
      </c>
      <c r="C247" s="7" t="str">
        <f t="shared" si="3"/>
        <v>Galactose 1-phosphate</v>
      </c>
      <c r="D247" s="7" t="str">
        <f>VLOOKUP(A247,LCMS!A:C,3,FALSE)</f>
        <v>Galactose 1-phosphate</v>
      </c>
      <c r="E247" s="7" t="s">
        <v>2712</v>
      </c>
    </row>
    <row r="248" spans="1:5" ht="19.95" customHeight="1">
      <c r="A248" s="7" t="s">
        <v>1245</v>
      </c>
      <c r="B248" s="7" t="str">
        <f>VLOOKUP(A248,IROA!D:E,2,FALSE)</f>
        <v>5A04</v>
      </c>
      <c r="C248" s="7" t="str">
        <f t="shared" si="3"/>
        <v>Gluconolactone</v>
      </c>
      <c r="D248" s="7" t="s">
        <v>2712</v>
      </c>
      <c r="E248" s="7" t="str">
        <f>VLOOKUP(A248,GCMS!A:C,3,FALSE)</f>
        <v>Gluconolactone</v>
      </c>
    </row>
    <row r="249" spans="1:5" ht="19.95" customHeight="1">
      <c r="A249" s="7" t="s">
        <v>676</v>
      </c>
      <c r="B249" s="7" t="str">
        <f>VLOOKUP(A249,IROA!D:E,2,FALSE)</f>
        <v>6F09</v>
      </c>
      <c r="C249" s="7" t="str">
        <f t="shared" si="3"/>
        <v>Glucose</v>
      </c>
      <c r="D249" s="7" t="s">
        <v>2712</v>
      </c>
      <c r="E249" s="7" t="str">
        <f>VLOOKUP(A249,GCMS!A:C,3,FALSE)</f>
        <v>Glucose</v>
      </c>
    </row>
    <row r="250" spans="1:5" ht="19.95" customHeight="1">
      <c r="A250" s="7" t="s">
        <v>561</v>
      </c>
      <c r="B250" s="7" t="str">
        <f>VLOOKUP(A250,IROA!D:E,2,FALSE)</f>
        <v>5H11</v>
      </c>
      <c r="C250" s="7" t="str">
        <f t="shared" si="3"/>
        <v>Glucose 1-phosphate</v>
      </c>
      <c r="D250" s="7" t="str">
        <f>VLOOKUP(A250,LCMS!A:C,3,FALSE)</f>
        <v>Glucose 1-phosphate</v>
      </c>
      <c r="E250" s="7" t="s">
        <v>2712</v>
      </c>
    </row>
    <row r="251" spans="1:5" ht="19.95" customHeight="1">
      <c r="A251" s="7" t="s">
        <v>2679</v>
      </c>
      <c r="B251" s="7" t="str">
        <f>VLOOKUP(A251,IROA!D:E,2,FALSE)</f>
        <v>2G04</v>
      </c>
      <c r="C251" s="7" t="str">
        <f t="shared" si="3"/>
        <v>Glucose 6-Phosphate</v>
      </c>
      <c r="D251" s="7" t="str">
        <f>VLOOKUP(A251,LCMS!A:C,3,FALSE)</f>
        <v>Glucose 6-Phosphate</v>
      </c>
      <c r="E251" s="7" t="str">
        <f>VLOOKUP(A251,GCMS!A:C,3,FALSE)</f>
        <v>Glucose 6-phosphate</v>
      </c>
    </row>
    <row r="252" spans="1:5" ht="19.95" customHeight="1">
      <c r="A252" s="7" t="s">
        <v>41</v>
      </c>
      <c r="B252" s="7" t="str">
        <f>VLOOKUP(A252,IROA!D:E,2,FALSE)</f>
        <v>3B02</v>
      </c>
      <c r="C252" s="7" t="str">
        <f t="shared" si="3"/>
        <v>Glyceric acid</v>
      </c>
      <c r="D252" s="7" t="str">
        <f>VLOOKUP(A252,LCMS!A:C,3,FALSE)</f>
        <v>Glyceric acid</v>
      </c>
      <c r="E252" s="7" t="s">
        <v>2712</v>
      </c>
    </row>
    <row r="253" spans="1:5" ht="19.95" customHeight="1">
      <c r="A253" s="7" t="s">
        <v>560</v>
      </c>
      <c r="B253" s="7" t="str">
        <f>VLOOKUP(A253,IROA!D:E,2,FALSE)</f>
        <v>4G08</v>
      </c>
      <c r="C253" s="7" t="str">
        <f t="shared" si="3"/>
        <v>Glycerol 3-phosphate</v>
      </c>
      <c r="D253" s="7" t="str">
        <f>VLOOKUP(A253,LCMS!A:C,3,FALSE)</f>
        <v>Glycerol 3-phosphate</v>
      </c>
      <c r="E253" s="7" t="s">
        <v>2712</v>
      </c>
    </row>
    <row r="254" spans="1:5" ht="19.95" customHeight="1">
      <c r="A254" s="7" t="s">
        <v>1254</v>
      </c>
      <c r="B254" s="7" t="str">
        <f>VLOOKUP(A254,IROA!D:E,2,FALSE)</f>
        <v>1F08</v>
      </c>
      <c r="C254" s="7" t="str">
        <f t="shared" si="3"/>
        <v>Glycolic acid</v>
      </c>
      <c r="D254" s="7" t="s">
        <v>2712</v>
      </c>
      <c r="E254" s="7" t="str">
        <f>VLOOKUP(A254,GCMS!A:C,3,FALSE)</f>
        <v>Glycolic acid</v>
      </c>
    </row>
    <row r="255" spans="1:5" ht="19.95" customHeight="1">
      <c r="A255" s="7" t="s">
        <v>149</v>
      </c>
      <c r="B255" s="7" t="str">
        <f>VLOOKUP(A255,IROA!D:E,2,FALSE)</f>
        <v>1F02</v>
      </c>
      <c r="C255" s="7" t="str">
        <f t="shared" si="3"/>
        <v>Guanidinoacetate</v>
      </c>
      <c r="D255" s="7" t="str">
        <f>VLOOKUP(A255,LCMS!A:C,3,FALSE)</f>
        <v>Guanidinoacetate</v>
      </c>
      <c r="E255" s="7" t="s">
        <v>2712</v>
      </c>
    </row>
    <row r="256" spans="1:5" ht="19.95" customHeight="1">
      <c r="A256" s="7" t="s">
        <v>541</v>
      </c>
      <c r="B256" s="7" t="str">
        <f>VLOOKUP(A256,IROA!D:E,2,FALSE)</f>
        <v>4E01</v>
      </c>
      <c r="C256" s="7" t="str">
        <f t="shared" si="3"/>
        <v>Guanidinosuccinic acid</v>
      </c>
      <c r="D256" s="7" t="str">
        <f>VLOOKUP(A256,LCMS!A:C,3,FALSE)</f>
        <v>Guanidinosuccinic acid</v>
      </c>
      <c r="E256" s="7" t="s">
        <v>2712</v>
      </c>
    </row>
    <row r="257" spans="1:5" ht="19.95" customHeight="1">
      <c r="A257" s="7" t="s">
        <v>581</v>
      </c>
      <c r="B257" s="7" t="str">
        <f>VLOOKUP(A257,IROA!D:E,2,FALSE)</f>
        <v>5G01</v>
      </c>
      <c r="C257" s="7" t="str">
        <f t="shared" si="3"/>
        <v>Hippuric acid</v>
      </c>
      <c r="D257" s="7" t="str">
        <f>VLOOKUP(A257,LCMS!A:C,3,FALSE)</f>
        <v>Hippuric acid</v>
      </c>
      <c r="E257" s="7" t="s">
        <v>2712</v>
      </c>
    </row>
    <row r="258" spans="1:5" ht="19.95" customHeight="1">
      <c r="A258" s="7" t="s">
        <v>621</v>
      </c>
      <c r="B258" s="7" t="str">
        <f>VLOOKUP(A258,IROA!D:E,2,FALSE)</f>
        <v>4B03</v>
      </c>
      <c r="C258" s="7" t="str">
        <f t="shared" ref="C258:C321" si="4">IF(D258="-",E258,D258)</f>
        <v>Histidinol</v>
      </c>
      <c r="D258" s="7" t="str">
        <f>VLOOKUP(A258,LCMS!A:C,3,FALSE)</f>
        <v>Histidinol</v>
      </c>
      <c r="E258" s="7" t="s">
        <v>2712</v>
      </c>
    </row>
    <row r="259" spans="1:5" ht="19.95" customHeight="1">
      <c r="A259" s="7" t="s">
        <v>640</v>
      </c>
      <c r="B259" s="7" t="str">
        <f>VLOOKUP(A259,IROA!D:E,2,FALSE)</f>
        <v>2F03</v>
      </c>
      <c r="C259" s="7" t="str">
        <f t="shared" si="4"/>
        <v>Homocystine</v>
      </c>
      <c r="D259" s="7" t="str">
        <f>VLOOKUP(A259,LCMS!A:C,3,FALSE)</f>
        <v>Homocystine</v>
      </c>
      <c r="E259" s="7" t="s">
        <v>2712</v>
      </c>
    </row>
    <row r="260" spans="1:5" ht="19.95" customHeight="1">
      <c r="A260" s="7" t="s">
        <v>392</v>
      </c>
      <c r="B260" s="7" t="str">
        <f>VLOOKUP(A260,IROA!D:E,2,FALSE)</f>
        <v>6D05</v>
      </c>
      <c r="C260" s="7" t="str">
        <f t="shared" si="4"/>
        <v>Homogentisic acid</v>
      </c>
      <c r="D260" s="7" t="str">
        <f>VLOOKUP(A260,LCMS!A:C,3,FALSE)</f>
        <v>Homogentisic acid</v>
      </c>
      <c r="E260" s="7" t="s">
        <v>2712</v>
      </c>
    </row>
    <row r="261" spans="1:5" ht="19.95" customHeight="1">
      <c r="A261" s="3" t="s">
        <v>385</v>
      </c>
      <c r="B261" s="7" t="str">
        <f>VLOOKUP(A261,IROA!D:E,2,FALSE)</f>
        <v>6C08</v>
      </c>
      <c r="C261" s="7" t="str">
        <f t="shared" si="4"/>
        <v>Homovanillic acid</v>
      </c>
      <c r="D261" s="7" t="s">
        <v>2712</v>
      </c>
      <c r="E261" s="7" t="str">
        <f>VLOOKUP(A261,GCMS!A:C,3,FALSE)</f>
        <v>Homovanillic acid</v>
      </c>
    </row>
    <row r="262" spans="1:5" ht="19.95" customHeight="1">
      <c r="A262" s="7" t="s">
        <v>402</v>
      </c>
      <c r="B262" s="7" t="str">
        <f>VLOOKUP(A262,IROA!D:E,2,FALSE)</f>
        <v>6A08</v>
      </c>
      <c r="C262" s="7" t="str">
        <f t="shared" si="4"/>
        <v>Hydrophenyllactic acid</v>
      </c>
      <c r="D262" s="7" t="str">
        <f>VLOOKUP(A262,LCMS!A:C,3,FALSE)</f>
        <v>Hydrophenyllactic acid</v>
      </c>
      <c r="E262" s="7" t="s">
        <v>2712</v>
      </c>
    </row>
    <row r="263" spans="1:5" ht="19.95" customHeight="1">
      <c r="A263" s="3" t="s">
        <v>1</v>
      </c>
      <c r="B263" s="7" t="str">
        <f>VLOOKUP(A263,IROA!D:E,2,FALSE)</f>
        <v>1H10</v>
      </c>
      <c r="C263" s="7" t="str">
        <f t="shared" si="4"/>
        <v>Hypotaurine</v>
      </c>
      <c r="D263" s="7" t="s">
        <v>2712</v>
      </c>
      <c r="E263" s="7" t="str">
        <f>VLOOKUP(A263,GCMS!A:C,3,FALSE)</f>
        <v>Hypotaurine</v>
      </c>
    </row>
    <row r="264" spans="1:5" ht="19.95" customHeight="1">
      <c r="A264" s="3" t="s">
        <v>393</v>
      </c>
      <c r="B264" s="7" t="str">
        <f>VLOOKUP(A264,IROA!D:E,2,FALSE)</f>
        <v>6D06</v>
      </c>
      <c r="C264" s="7" t="str">
        <f t="shared" si="4"/>
        <v>Indole-3-acetaldehyde</v>
      </c>
      <c r="D264" s="7" t="s">
        <v>2712</v>
      </c>
      <c r="E264" s="7" t="str">
        <f>VLOOKUP(A264,GCMS!A:C,3,FALSE)</f>
        <v>Indole-3-acetaldehyde</v>
      </c>
    </row>
    <row r="265" spans="1:5" ht="19.95" customHeight="1">
      <c r="A265" s="7" t="s">
        <v>274</v>
      </c>
      <c r="B265" s="7" t="str">
        <f>VLOOKUP(A265,IROA!D:E,2,FALSE)</f>
        <v>5F12</v>
      </c>
      <c r="C265" s="7" t="str">
        <f t="shared" si="4"/>
        <v>Indole-3-acetamide</v>
      </c>
      <c r="D265" s="7" t="str">
        <f>VLOOKUP(A265,LCMS!A:C,3,FALSE)</f>
        <v>Indole-3-acetamide</v>
      </c>
      <c r="E265" s="7" t="str">
        <f>VLOOKUP(A265,GCMS!A:C,3,FALSE)</f>
        <v>Indole-3-acetamide</v>
      </c>
    </row>
    <row r="266" spans="1:5" ht="19.95" customHeight="1">
      <c r="A266" s="7" t="s">
        <v>1986</v>
      </c>
      <c r="B266" s="7" t="s">
        <v>2712</v>
      </c>
      <c r="C266" s="7" t="str">
        <f t="shared" si="4"/>
        <v>Indole-3-butyric acid</v>
      </c>
      <c r="D266" s="7" t="s">
        <v>2712</v>
      </c>
      <c r="E266" s="7" t="str">
        <f>VLOOKUP(A266,GCMS!A:C,3,FALSE)</f>
        <v>Indole-3-butyric acid</v>
      </c>
    </row>
    <row r="267" spans="1:5" ht="19.95" customHeight="1">
      <c r="A267" s="7" t="s">
        <v>242</v>
      </c>
      <c r="B267" s="7" t="str">
        <f>VLOOKUP(A267,IROA!D:E,2,FALSE)</f>
        <v>5D07</v>
      </c>
      <c r="C267" s="7" t="str">
        <f t="shared" si="4"/>
        <v>Indole-3-ethanol</v>
      </c>
      <c r="D267" s="7" t="str">
        <f>VLOOKUP(A267,LCMS!A:C,3,FALSE)</f>
        <v>Indole-3-ethanol</v>
      </c>
      <c r="E267" s="7" t="str">
        <f>VLOOKUP(A267,GCMS!A:C,3,FALSE)</f>
        <v>Indole-3-ethanol</v>
      </c>
    </row>
    <row r="268" spans="1:5" ht="19.95" customHeight="1">
      <c r="A268" s="7" t="s">
        <v>1987</v>
      </c>
      <c r="B268" s="7" t="s">
        <v>2712</v>
      </c>
      <c r="C268" s="7" t="str">
        <f t="shared" si="4"/>
        <v>Indole-3-lactic acid</v>
      </c>
      <c r="D268" s="7" t="s">
        <v>2712</v>
      </c>
      <c r="E268" s="7" t="str">
        <f>VLOOKUP(A268,GCMS!A:C,3,FALSE)</f>
        <v>Indole-3-lactic acid</v>
      </c>
    </row>
    <row r="269" spans="1:5" ht="19.95" customHeight="1">
      <c r="A269" s="7" t="s">
        <v>760</v>
      </c>
      <c r="B269" s="7" t="str">
        <f>VLOOKUP(A269,IROA!D:E,2,FALSE)</f>
        <v>5H04</v>
      </c>
      <c r="C269" s="7" t="str">
        <f t="shared" si="4"/>
        <v>Indole-3-pyruvic acid</v>
      </c>
      <c r="D269" s="7" t="str">
        <f>VLOOKUP(A269,LCMS!A:C,3,FALSE)</f>
        <v>Indole-3-pyruvic acid</v>
      </c>
      <c r="E269" s="7" t="str">
        <f>VLOOKUP(A269,GCMS!A:C,3,FALSE)</f>
        <v>Indole-3-pyruvic acid</v>
      </c>
    </row>
    <row r="270" spans="1:5" ht="19.95" customHeight="1">
      <c r="A270" s="7" t="s">
        <v>107</v>
      </c>
      <c r="B270" s="7" t="str">
        <f>VLOOKUP(A270,IROA!D:E,2,FALSE)</f>
        <v>3F11</v>
      </c>
      <c r="C270" s="7" t="str">
        <f t="shared" si="4"/>
        <v>Indoxyl sulfate</v>
      </c>
      <c r="D270" s="7" t="str">
        <f>VLOOKUP(A270,LCMS!A:C,3,FALSE)</f>
        <v>Indoxyl sulfate</v>
      </c>
      <c r="E270" s="7" t="str">
        <f>VLOOKUP(A270,GCMS!A:C,3,FALSE)</f>
        <v>Indoxyl sulfate</v>
      </c>
    </row>
    <row r="271" spans="1:5" ht="19.95" customHeight="1">
      <c r="A271" s="7" t="s">
        <v>370</v>
      </c>
      <c r="B271" s="7" t="str">
        <f>VLOOKUP(A271,IROA!D:E,2,FALSE)</f>
        <v>6A09</v>
      </c>
      <c r="C271" s="7" t="str">
        <f t="shared" si="4"/>
        <v>Itaconic acid</v>
      </c>
      <c r="D271" s="7" t="str">
        <f>VLOOKUP(A271,LCMS!A:C,3,FALSE)</f>
        <v>Itaconic acid</v>
      </c>
      <c r="E271" s="7" t="s">
        <v>2712</v>
      </c>
    </row>
    <row r="272" spans="1:5" ht="19.95" customHeight="1">
      <c r="A272" s="7" t="s">
        <v>216</v>
      </c>
      <c r="B272" s="7" t="str">
        <f>VLOOKUP(A272,IROA!D:E,2,FALSE)</f>
        <v>5B09</v>
      </c>
      <c r="C272" s="7" t="str">
        <f t="shared" si="4"/>
        <v>Kynurenic acid</v>
      </c>
      <c r="D272" s="7" t="str">
        <f>VLOOKUP(A272,LCMS!A:C,3,FALSE)</f>
        <v>Kynurenic acid</v>
      </c>
      <c r="E272" s="7" t="str">
        <f>VLOOKUP(A272,GCMS!A:C,3,FALSE)</f>
        <v>Kynurenic acid</v>
      </c>
    </row>
    <row r="273" spans="1:5" ht="19.95" customHeight="1">
      <c r="A273" s="7" t="s">
        <v>729</v>
      </c>
      <c r="B273" s="7" t="str">
        <f>VLOOKUP(A273,IROA!D:E,2,FALSE)</f>
        <v>2D05</v>
      </c>
      <c r="C273" s="7" t="str">
        <f t="shared" si="4"/>
        <v>Kynurenine</v>
      </c>
      <c r="D273" s="7" t="str">
        <f>VLOOKUP(A273,LCMS!A:C,3,FALSE)</f>
        <v>Kynurenine</v>
      </c>
      <c r="E273" s="7" t="str">
        <f>VLOOKUP(A273,GCMS!A:C,3,FALSE)</f>
        <v>Kynurenine</v>
      </c>
    </row>
    <row r="274" spans="1:5" ht="19.95" customHeight="1">
      <c r="A274" s="7" t="s">
        <v>347</v>
      </c>
      <c r="B274" s="7" t="str">
        <f>VLOOKUP(A274,IROA!D:E,2,FALSE)</f>
        <v>5D01</v>
      </c>
      <c r="C274" s="7" t="str">
        <f t="shared" si="4"/>
        <v>L-Tryptophanamide</v>
      </c>
      <c r="D274" s="7" t="str">
        <f>VLOOKUP(A274,LCMS!A:C,3,FALSE)</f>
        <v>L-Tryptophanamide</v>
      </c>
      <c r="E274" s="7" t="s">
        <v>2712</v>
      </c>
    </row>
    <row r="275" spans="1:5" ht="19.95" customHeight="1">
      <c r="A275" s="7" t="s">
        <v>264</v>
      </c>
      <c r="B275" s="7" t="str">
        <f>VLOOKUP(A275,IROA!D:E,2,FALSE)</f>
        <v>5F05</v>
      </c>
      <c r="C275" s="7" t="str">
        <f t="shared" si="4"/>
        <v>Lipoamide</v>
      </c>
      <c r="D275" s="7" t="str">
        <f>VLOOKUP(A275,LCMS!A:C,3,FALSE)</f>
        <v>Lipoamide</v>
      </c>
      <c r="E275" s="7" t="s">
        <v>2712</v>
      </c>
    </row>
    <row r="276" spans="1:5" ht="19.95" customHeight="1">
      <c r="A276" s="7" t="s">
        <v>642</v>
      </c>
      <c r="B276" s="7" t="str">
        <f>VLOOKUP(A276,IROA!D:E,2,FALSE)</f>
        <v>5C09</v>
      </c>
      <c r="C276" s="7" t="str">
        <f t="shared" si="4"/>
        <v>Lumichrome</v>
      </c>
      <c r="D276" s="7" t="str">
        <f>VLOOKUP(A276,LCMS!A:C,3,FALSE)</f>
        <v>Lumichrome</v>
      </c>
      <c r="E276" s="7" t="s">
        <v>2712</v>
      </c>
    </row>
    <row r="277" spans="1:5" ht="19.95" customHeight="1">
      <c r="A277" s="7" t="s">
        <v>535</v>
      </c>
      <c r="B277" s="7" t="str">
        <f>VLOOKUP(A277,IROA!D:E,2,FALSE)</f>
        <v>4D04</v>
      </c>
      <c r="C277" s="7" t="str">
        <f t="shared" si="4"/>
        <v>Maleamic acid</v>
      </c>
      <c r="D277" s="7" t="str">
        <f>VLOOKUP(A277,LCMS!A:C,3,FALSE)</f>
        <v>Maleamic acid</v>
      </c>
      <c r="E277" s="7" t="s">
        <v>2712</v>
      </c>
    </row>
    <row r="278" spans="1:5" ht="19.95" customHeight="1">
      <c r="A278" s="7" t="s">
        <v>575</v>
      </c>
      <c r="B278" s="7" t="str">
        <f>VLOOKUP(A278,IROA!D:E,2,FALSE)</f>
        <v>5B03</v>
      </c>
      <c r="C278" s="7" t="str">
        <f t="shared" si="4"/>
        <v>Maleic acid</v>
      </c>
      <c r="D278" s="7" t="str">
        <f>VLOOKUP(A278,LCMS!A:C,3,FALSE)</f>
        <v>Maleic acid</v>
      </c>
      <c r="E278" s="7" t="str">
        <f>VLOOKUP(A278,GCMS!A:C,3,FALSE)</f>
        <v>Maleic acid</v>
      </c>
    </row>
    <row r="279" spans="1:5" ht="19.95" customHeight="1">
      <c r="A279" s="7" t="s">
        <v>757</v>
      </c>
      <c r="B279" s="7" t="str">
        <f>VLOOKUP(A279,IROA!D:E,2,FALSE)</f>
        <v>5C03</v>
      </c>
      <c r="C279" s="7" t="str">
        <f t="shared" si="4"/>
        <v>Mandelic acid</v>
      </c>
      <c r="D279" s="7" t="str">
        <f>VLOOKUP(A279,LCMS!A:C,3,FALSE)</f>
        <v>Mandelic acid</v>
      </c>
      <c r="E279" s="7" t="s">
        <v>2712</v>
      </c>
    </row>
    <row r="280" spans="1:5" ht="19.95" customHeight="1">
      <c r="A280" s="7" t="s">
        <v>81</v>
      </c>
      <c r="B280" s="7" t="str">
        <f>VLOOKUP(A280,IROA!D:E,2,FALSE)</f>
        <v>3B11</v>
      </c>
      <c r="C280" s="7" t="str">
        <f t="shared" si="4"/>
        <v>Mannose 6-phosphate</v>
      </c>
      <c r="D280" s="7" t="str">
        <f>VLOOKUP(A280,LCMS!A:C,3,FALSE)</f>
        <v>Mannose 6-phosphate</v>
      </c>
      <c r="E280" s="7" t="s">
        <v>2712</v>
      </c>
    </row>
    <row r="281" spans="1:5" ht="19.95" customHeight="1">
      <c r="A281" s="7" t="s">
        <v>530</v>
      </c>
      <c r="B281" s="7" t="str">
        <f>VLOOKUP(A281,IROA!D:E,2,FALSE)</f>
        <v>4C10</v>
      </c>
      <c r="C281" s="7" t="str">
        <f t="shared" si="4"/>
        <v>Methionine sulfoximine</v>
      </c>
      <c r="D281" s="7" t="str">
        <f>VLOOKUP(A281,LCMS!A:C,3,FALSE)</f>
        <v>Methionine sulfoximine</v>
      </c>
      <c r="E281" s="7" t="s">
        <v>2712</v>
      </c>
    </row>
    <row r="282" spans="1:5" ht="19.95" customHeight="1">
      <c r="A282" s="7" t="s">
        <v>179</v>
      </c>
      <c r="B282" s="7" t="str">
        <f>VLOOKUP(A282,IROA!D:E,2,FALSE)</f>
        <v>2C09</v>
      </c>
      <c r="C282" s="7" t="str">
        <f t="shared" si="4"/>
        <v>Methylguanidine</v>
      </c>
      <c r="D282" s="7" t="str">
        <f>VLOOKUP(A282,LCMS!A:C,3,FALSE)</f>
        <v>Methylguanidine</v>
      </c>
      <c r="E282" s="7" t="s">
        <v>2712</v>
      </c>
    </row>
    <row r="283" spans="1:5" ht="19.95" customHeight="1">
      <c r="A283" s="7" t="s">
        <v>579</v>
      </c>
      <c r="B283" s="7" t="str">
        <f>VLOOKUP(A283,IROA!D:E,2,FALSE)</f>
        <v>5F09</v>
      </c>
      <c r="C283" s="7" t="str">
        <f t="shared" si="4"/>
        <v>Methylmalonic acid</v>
      </c>
      <c r="D283" s="7" t="str">
        <f>VLOOKUP(A283,LCMS!A:C,3,FALSE)</f>
        <v>Methylmalonic acid</v>
      </c>
      <c r="E283" s="7" t="s">
        <v>2712</v>
      </c>
    </row>
    <row r="284" spans="1:5" ht="19.95" customHeight="1">
      <c r="A284" s="7" t="s">
        <v>37</v>
      </c>
      <c r="B284" s="7" t="str">
        <f>VLOOKUP(A284,IROA!D:E,2,FALSE)</f>
        <v>1E08</v>
      </c>
      <c r="C284" s="7" t="str">
        <f t="shared" si="4"/>
        <v>Methylthioadenosine</v>
      </c>
      <c r="D284" s="7" t="str">
        <f>VLOOKUP(A284,LCMS!A:C,3,FALSE)</f>
        <v>Methylthioadenosine</v>
      </c>
      <c r="E284" s="7" t="s">
        <v>2712</v>
      </c>
    </row>
    <row r="285" spans="1:5" ht="19.95" customHeight="1">
      <c r="A285" s="7" t="s">
        <v>764</v>
      </c>
      <c r="B285" s="7" t="str">
        <f>VLOOKUP(A285,IROA!D:E,2,FALSE)</f>
        <v>6C06</v>
      </c>
      <c r="C285" s="7" t="str">
        <f t="shared" si="4"/>
        <v>Mevalonic acid</v>
      </c>
      <c r="D285" s="7" t="str">
        <f>VLOOKUP(A285,LCMS!A:C,3,FALSE)</f>
        <v>Mevalonic acid</v>
      </c>
      <c r="E285" s="7" t="s">
        <v>2712</v>
      </c>
    </row>
    <row r="286" spans="1:5" ht="19.95" customHeight="1">
      <c r="A286" s="7" t="s">
        <v>668</v>
      </c>
      <c r="B286" s="7" t="str">
        <f>VLOOKUP(A286,IROA!D:E,2,FALSE)</f>
        <v>2H02</v>
      </c>
      <c r="C286" s="7" t="str">
        <f t="shared" si="4"/>
        <v>N-Acetylaspartic acid</v>
      </c>
      <c r="D286" s="7" t="str">
        <f>VLOOKUP(A286,LCMS!A:C,3,FALSE)</f>
        <v>N-Acetylaspartic acid</v>
      </c>
      <c r="E286" s="7" t="s">
        <v>2712</v>
      </c>
    </row>
    <row r="287" spans="1:5" ht="19.95" customHeight="1">
      <c r="A287" s="7" t="s">
        <v>2689</v>
      </c>
      <c r="B287" s="7" t="str">
        <f>VLOOKUP(A287,IROA!D:E,2,FALSE)</f>
        <v>4A07</v>
      </c>
      <c r="C287" s="7" t="str">
        <f t="shared" si="4"/>
        <v>N-Acetylcysteine</v>
      </c>
      <c r="D287" s="7" t="str">
        <f>VLOOKUP(A287,LCMS!A:C,3,FALSE)</f>
        <v>N-Acetylcysteine</v>
      </c>
      <c r="E287" s="7" t="s">
        <v>2712</v>
      </c>
    </row>
    <row r="288" spans="1:5" ht="19.95" customHeight="1">
      <c r="A288" s="7" t="s">
        <v>750</v>
      </c>
      <c r="B288" s="7" t="str">
        <f>VLOOKUP(A288,IROA!D:E,2,FALSE)</f>
        <v>4A04</v>
      </c>
      <c r="C288" s="7" t="str">
        <f t="shared" si="4"/>
        <v>N-Acetylglutamic acid</v>
      </c>
      <c r="D288" s="7" t="str">
        <f>VLOOKUP(A288,LCMS!A:C,3,FALSE)</f>
        <v>N-Acetylglutamic acid</v>
      </c>
      <c r="E288" s="7" t="s">
        <v>2712</v>
      </c>
    </row>
    <row r="289" spans="1:5" ht="19.95" customHeight="1">
      <c r="A289" s="7" t="s">
        <v>381</v>
      </c>
      <c r="B289" s="7" t="str">
        <f>VLOOKUP(A289,IROA!D:E,2,FALSE)</f>
        <v>6C01</v>
      </c>
      <c r="C289" s="7" t="str">
        <f t="shared" si="4"/>
        <v>N-Acetylleucine</v>
      </c>
      <c r="D289" s="7" t="str">
        <f>VLOOKUP(A289,LCMS!A:C,3,FALSE)</f>
        <v>N-Acetylleucine</v>
      </c>
      <c r="E289" s="7" t="s">
        <v>2712</v>
      </c>
    </row>
    <row r="290" spans="1:5" ht="19.95" customHeight="1">
      <c r="A290" s="7" t="s">
        <v>749</v>
      </c>
      <c r="B290" s="7" t="str">
        <f>VLOOKUP(A290,IROA!D:E,2,FALSE)</f>
        <v>3E02</v>
      </c>
      <c r="C290" s="7" t="str">
        <f t="shared" si="4"/>
        <v>N-Acetylmethionine</v>
      </c>
      <c r="D290" s="7" t="str">
        <f>VLOOKUP(A290,LCMS!A:C,3,FALSE)</f>
        <v>N-Acetylmethionine</v>
      </c>
      <c r="E290" s="7" t="s">
        <v>2712</v>
      </c>
    </row>
    <row r="291" spans="1:5" ht="19.95" customHeight="1">
      <c r="A291" s="7" t="s">
        <v>1988</v>
      </c>
      <c r="B291" s="7" t="s">
        <v>2712</v>
      </c>
      <c r="C291" s="7" t="str">
        <f t="shared" si="4"/>
        <v>N-Acetylornithine</v>
      </c>
      <c r="D291" s="7" t="s">
        <v>2712</v>
      </c>
      <c r="E291" s="7" t="str">
        <f>VLOOKUP(A291,GCMS!A:C,3,FALSE)</f>
        <v>N-Acetylornithine</v>
      </c>
    </row>
    <row r="292" spans="1:5" ht="19.95" customHeight="1">
      <c r="A292" s="7" t="s">
        <v>233</v>
      </c>
      <c r="B292" s="7" t="str">
        <f>VLOOKUP(A292,IROA!D:E,2,FALSE)</f>
        <v>5C11</v>
      </c>
      <c r="C292" s="7" t="str">
        <f t="shared" si="4"/>
        <v>N-Acetylphenylalanine</v>
      </c>
      <c r="D292" s="7" t="str">
        <f>VLOOKUP(A292,LCMS!A:C,3,FALSE)</f>
        <v>N-Acetylphenylalanine</v>
      </c>
      <c r="E292" s="7" t="s">
        <v>2712</v>
      </c>
    </row>
    <row r="293" spans="1:5" ht="19.95" customHeight="1">
      <c r="A293" s="7" t="s">
        <v>619</v>
      </c>
      <c r="B293" s="7" t="str">
        <f>VLOOKUP(A293,IROA!D:E,2,FALSE)</f>
        <v>4A02</v>
      </c>
      <c r="C293" s="7" t="str">
        <f t="shared" si="4"/>
        <v>N-Acetylputrescine</v>
      </c>
      <c r="D293" s="7" t="str">
        <f>VLOOKUP(A293,LCMS!A:C,3,FALSE)</f>
        <v>N-Acetylputrescine</v>
      </c>
      <c r="E293" s="7" t="s">
        <v>2712</v>
      </c>
    </row>
    <row r="294" spans="1:5" ht="19.95" customHeight="1">
      <c r="A294" s="7" t="s">
        <v>368</v>
      </c>
      <c r="B294" s="7" t="str">
        <f>VLOOKUP(A294,IROA!D:E,2,FALSE)</f>
        <v>6A07</v>
      </c>
      <c r="C294" s="7" t="str">
        <f t="shared" si="4"/>
        <v>N-Acetylserotonin</v>
      </c>
      <c r="D294" s="7" t="str">
        <f>VLOOKUP(A294,LCMS!A:C,3,FALSE)</f>
        <v>N-Acetylserotonin</v>
      </c>
      <c r="E294" s="7" t="s">
        <v>2712</v>
      </c>
    </row>
    <row r="295" spans="1:5" ht="19.95" customHeight="1">
      <c r="A295" s="7" t="s">
        <v>2693</v>
      </c>
      <c r="B295" s="7" t="str">
        <f>VLOOKUP(A295,IROA!D:E,2,FALSE)</f>
        <v>1G07</v>
      </c>
      <c r="C295" s="7" t="str">
        <f t="shared" si="4"/>
        <v>N-Acetyltryptophan</v>
      </c>
      <c r="D295" s="7" t="str">
        <f>VLOOKUP(A295,LCMS!A:C,3,FALSE)</f>
        <v>N-Acetyltryptophan</v>
      </c>
      <c r="E295" s="7" t="s">
        <v>2712</v>
      </c>
    </row>
    <row r="296" spans="1:5" ht="19.95" customHeight="1">
      <c r="A296" s="7" t="s">
        <v>670</v>
      </c>
      <c r="B296" s="7" t="str">
        <f>VLOOKUP(A296,IROA!D:E,2,FALSE)</f>
        <v>3C11</v>
      </c>
      <c r="C296" s="7" t="str">
        <f t="shared" si="4"/>
        <v>N-alpha-Acetyllysine</v>
      </c>
      <c r="D296" s="7" t="str">
        <f>VLOOKUP(A296,LCMS!A:C,3,FALSE)</f>
        <v>N-alpha-Acetyllysine</v>
      </c>
      <c r="E296" s="7" t="s">
        <v>2712</v>
      </c>
    </row>
    <row r="297" spans="1:5" ht="19.95" customHeight="1">
      <c r="A297" s="7" t="s">
        <v>201</v>
      </c>
      <c r="B297" s="7" t="str">
        <f>VLOOKUP(A297,IROA!D:E,2,FALSE)</f>
        <v>2F04</v>
      </c>
      <c r="C297" s="7" t="str">
        <f t="shared" si="4"/>
        <v>N-Methylglutamic acid</v>
      </c>
      <c r="D297" s="7" t="str">
        <f>VLOOKUP(A297,LCMS!A:C,3,FALSE)</f>
        <v>N-Methylglutamic acid</v>
      </c>
      <c r="E297" s="7" t="s">
        <v>2712</v>
      </c>
    </row>
    <row r="298" spans="1:5" ht="19.95" customHeight="1">
      <c r="A298" s="7" t="s">
        <v>1068</v>
      </c>
      <c r="B298" s="7" t="str">
        <f>VLOOKUP(A298,IROA!D:E,2,FALSE)</f>
        <v>1H09</v>
      </c>
      <c r="C298" s="7" t="str">
        <f t="shared" si="4"/>
        <v>N-Metylalanine</v>
      </c>
      <c r="D298" s="7" t="str">
        <f>VLOOKUP(A298,LCMS!A:C,3,FALSE)</f>
        <v>N-Metylalanine</v>
      </c>
      <c r="E298" s="7" t="s">
        <v>2712</v>
      </c>
    </row>
    <row r="299" spans="1:5" ht="19.95" customHeight="1">
      <c r="A299" s="7" t="s">
        <v>390</v>
      </c>
      <c r="B299" s="7" t="str">
        <f>VLOOKUP(A299,IROA!D:E,2,FALSE)</f>
        <v>6D04</v>
      </c>
      <c r="C299" s="7" t="str">
        <f t="shared" si="4"/>
        <v>N,N-Dimethyl-1,4-phenylenediamine</v>
      </c>
      <c r="D299" s="7" t="str">
        <f>VLOOKUP(A299,LCMS!A:C,3,FALSE)</f>
        <v>N,N-Dimethyl-1,4-phenylenediamine</v>
      </c>
      <c r="E299" s="7" t="s">
        <v>2712</v>
      </c>
    </row>
    <row r="300" spans="1:5" ht="19.95" customHeight="1">
      <c r="A300" s="7" t="s">
        <v>695</v>
      </c>
      <c r="B300" s="7" t="str">
        <f>VLOOKUP(A300,IROA!D:E,2,FALSE)</f>
        <v>3F07</v>
      </c>
      <c r="C300" s="7" t="str">
        <f t="shared" si="4"/>
        <v>N,N-Dimethylarginine</v>
      </c>
      <c r="D300" s="7" t="str">
        <f>VLOOKUP(A300,LCMS!A:C,3,FALSE)</f>
        <v>N,N-Dimethylarginine</v>
      </c>
      <c r="E300" s="7" t="s">
        <v>2712</v>
      </c>
    </row>
    <row r="301" spans="1:5" ht="19.95" customHeight="1">
      <c r="A301" s="7" t="s">
        <v>76</v>
      </c>
      <c r="B301" s="7" t="str">
        <f>VLOOKUP(A301,IROA!D:E,2,FALSE)</f>
        <v>3B04</v>
      </c>
      <c r="C301" s="7" t="str">
        <f t="shared" si="4"/>
        <v>N,N,N-Trimethyllysine</v>
      </c>
      <c r="D301" s="7" t="str">
        <f>VLOOKUP(A301,LCMS!A:C,3,FALSE)</f>
        <v>N,N,N-Trimethyllysine</v>
      </c>
      <c r="E301" s="7" t="s">
        <v>2712</v>
      </c>
    </row>
    <row r="302" spans="1:5" ht="19.95" customHeight="1">
      <c r="A302" s="7" t="s">
        <v>65</v>
      </c>
      <c r="B302" s="7" t="str">
        <f>VLOOKUP(A302,IROA!D:E,2,FALSE)</f>
        <v>2H06</v>
      </c>
      <c r="C302" s="7" t="str">
        <f t="shared" si="4"/>
        <v>Nicotinamide hypoxanthine dinucleotide</v>
      </c>
      <c r="D302" s="7" t="str">
        <f>VLOOKUP(A302,LCMS!A:C,3,FALSE)</f>
        <v>Nicotinamide hypoxanthine dinucleotide</v>
      </c>
      <c r="E302" s="7" t="s">
        <v>2712</v>
      </c>
    </row>
    <row r="303" spans="1:5" ht="19.95" customHeight="1">
      <c r="A303" s="7" t="s">
        <v>141</v>
      </c>
      <c r="B303" s="7" t="str">
        <f>VLOOKUP(A303,IROA!D:E,2,FALSE)</f>
        <v>1B02</v>
      </c>
      <c r="C303" s="7" t="str">
        <f t="shared" si="4"/>
        <v>Nicotinamide mononucleotide</v>
      </c>
      <c r="D303" s="7" t="str">
        <f>VLOOKUP(A303,LCMS!A:C,3,FALSE)</f>
        <v>Nicotinamide mononucleotide</v>
      </c>
      <c r="E303" s="7" t="s">
        <v>2712</v>
      </c>
    </row>
    <row r="304" spans="1:5" ht="19.95" customHeight="1">
      <c r="A304" s="7" t="s">
        <v>215</v>
      </c>
      <c r="B304" s="7" t="str">
        <f>VLOOKUP(A304,IROA!D:E,2,FALSE)</f>
        <v>5B07</v>
      </c>
      <c r="C304" s="7" t="str">
        <f t="shared" si="4"/>
        <v>Nicotine</v>
      </c>
      <c r="D304" s="7" t="str">
        <f>VLOOKUP(A304,LCMS!A:C,3,FALSE)</f>
        <v>Nicotine</v>
      </c>
      <c r="E304" s="7" t="s">
        <v>2712</v>
      </c>
    </row>
    <row r="305" spans="1:5" ht="19.95" customHeight="1">
      <c r="A305" s="7" t="s">
        <v>698</v>
      </c>
      <c r="B305" s="7" t="str">
        <f>VLOOKUP(A305,IROA!D:E,2,FALSE)</f>
        <v>3F02</v>
      </c>
      <c r="C305" s="7" t="str">
        <f t="shared" si="4"/>
        <v>Normetanephrine</v>
      </c>
      <c r="D305" s="7" t="str">
        <f>VLOOKUP(A305,LCMS!A:C,3,FALSE)</f>
        <v>Normetanephrine</v>
      </c>
      <c r="E305" s="7" t="s">
        <v>2712</v>
      </c>
    </row>
    <row r="306" spans="1:5" ht="19.95" customHeight="1">
      <c r="A306" s="7" t="s">
        <v>321</v>
      </c>
      <c r="B306" s="7" t="str">
        <f>VLOOKUP(A306,IROA!D:E,2,FALSE)</f>
        <v>3A09</v>
      </c>
      <c r="C306" s="7" t="str">
        <f t="shared" si="4"/>
        <v>O-Acetylcarnitine</v>
      </c>
      <c r="D306" s="7" t="str">
        <f>VLOOKUP(A306,LCMS!A:C,3,FALSE)</f>
        <v>O-Acetylcarnitine</v>
      </c>
      <c r="E306" s="7" t="s">
        <v>2712</v>
      </c>
    </row>
    <row r="307" spans="1:5" ht="19.95" customHeight="1">
      <c r="A307" s="7" t="s">
        <v>312</v>
      </c>
      <c r="B307" s="7" t="str">
        <f>VLOOKUP(A307,IROA!D:E,2,FALSE)</f>
        <v>3C03</v>
      </c>
      <c r="C307" s="7" t="str">
        <f t="shared" si="4"/>
        <v>O-Acetylserine</v>
      </c>
      <c r="D307" s="7" t="str">
        <f>VLOOKUP(A307,LCMS!A:C,3,FALSE)</f>
        <v>O-Acetylserine</v>
      </c>
      <c r="E307" s="7" t="s">
        <v>2712</v>
      </c>
    </row>
    <row r="308" spans="1:5" ht="19.95" customHeight="1">
      <c r="A308" s="7" t="s">
        <v>742</v>
      </c>
      <c r="B308" s="7" t="str">
        <f>VLOOKUP(A308,IROA!D:E,2,FALSE)</f>
        <v>2E03</v>
      </c>
      <c r="C308" s="7" t="str">
        <f t="shared" si="4"/>
        <v>O-Phosphoserine</v>
      </c>
      <c r="D308" s="7" t="str">
        <f>VLOOKUP(A308,LCMS!A:C,3,FALSE)</f>
        <v>O-Phosphoserine</v>
      </c>
      <c r="E308" s="7" t="s">
        <v>2712</v>
      </c>
    </row>
    <row r="309" spans="1:5" ht="19.95" customHeight="1">
      <c r="A309" s="7" t="s">
        <v>166</v>
      </c>
      <c r="B309" s="7" t="str">
        <f>VLOOKUP(A309,IROA!D:E,2,FALSE)</f>
        <v>2B04</v>
      </c>
      <c r="C309" s="7" t="str">
        <f t="shared" si="4"/>
        <v>O-Succinyl homoserine</v>
      </c>
      <c r="D309" s="7" t="str">
        <f>VLOOKUP(A309,LCMS!A:C,3,FALSE)</f>
        <v>O-Succinyl homoserine</v>
      </c>
      <c r="E309" s="7" t="s">
        <v>2712</v>
      </c>
    </row>
    <row r="310" spans="1:5" ht="19.95" customHeight="1">
      <c r="A310" s="7" t="s">
        <v>2695</v>
      </c>
      <c r="B310" s="7" t="str">
        <f>VLOOKUP(A310,IROA!D:E,2,FALSE)</f>
        <v>4F01</v>
      </c>
      <c r="C310" s="7" t="str">
        <f t="shared" si="4"/>
        <v>Ophthalmate</v>
      </c>
      <c r="D310" s="7" t="str">
        <f>VLOOKUP(A310,LCMS!A:C,3,FALSE)</f>
        <v>Ophthalmate</v>
      </c>
      <c r="E310" s="7" t="s">
        <v>2712</v>
      </c>
    </row>
    <row r="311" spans="1:5" ht="19.95" customHeight="1">
      <c r="A311" s="7" t="s">
        <v>43</v>
      </c>
      <c r="B311" s="7" t="str">
        <f>VLOOKUP(A311,IROA!D:E,2,FALSE)</f>
        <v>3D10</v>
      </c>
      <c r="C311" s="7" t="str">
        <f t="shared" si="4"/>
        <v>Orotic acid</v>
      </c>
      <c r="D311" s="7" t="str">
        <f>VLOOKUP(A311,LCMS!A:C,3,FALSE)</f>
        <v>Orotic acid</v>
      </c>
      <c r="E311" s="7" t="str">
        <f>VLOOKUP(A311,GCMS!A:C,3,FALSE)</f>
        <v>Orotic acid</v>
      </c>
    </row>
    <row r="312" spans="1:5" ht="19.95" customHeight="1">
      <c r="A312" s="7" t="s">
        <v>662</v>
      </c>
      <c r="B312" s="7" t="str">
        <f>VLOOKUP(A312,IROA!D:E,2,FALSE)</f>
        <v>3C10</v>
      </c>
      <c r="C312" s="7" t="str">
        <f t="shared" si="4"/>
        <v>p-Octopamine</v>
      </c>
      <c r="D312" s="7" t="str">
        <f>VLOOKUP(A312,LCMS!A:C,3,FALSE)</f>
        <v>p-Octopamine</v>
      </c>
      <c r="E312" s="7" t="s">
        <v>2712</v>
      </c>
    </row>
    <row r="313" spans="1:5" ht="19.95" customHeight="1">
      <c r="A313" s="7" t="s">
        <v>104</v>
      </c>
      <c r="B313" s="7" t="str">
        <f>VLOOKUP(A313,IROA!D:E,2,FALSE)</f>
        <v>4E04</v>
      </c>
      <c r="C313" s="7" t="str">
        <f t="shared" si="4"/>
        <v>Phosphocreatine</v>
      </c>
      <c r="D313" s="7" t="str">
        <f>VLOOKUP(A313,LCMS!A:C,3,FALSE)</f>
        <v>Phosphocreatine</v>
      </c>
      <c r="E313" s="7" t="s">
        <v>2712</v>
      </c>
    </row>
    <row r="314" spans="1:5" ht="19.95" customHeight="1">
      <c r="A314" s="7" t="s">
        <v>197</v>
      </c>
      <c r="B314" s="7" t="str">
        <f>VLOOKUP(A314,IROA!D:E,2,FALSE)</f>
        <v>2E09</v>
      </c>
      <c r="C314" s="7" t="str">
        <f t="shared" si="4"/>
        <v>Phosphonoacetic acid</v>
      </c>
      <c r="D314" s="7" t="str">
        <f>VLOOKUP(A314,LCMS!A:C,3,FALSE)</f>
        <v>Phosphonoacetic acid</v>
      </c>
      <c r="E314" s="7" t="s">
        <v>2712</v>
      </c>
    </row>
    <row r="315" spans="1:5" ht="19.95" customHeight="1">
      <c r="A315" s="7" t="s">
        <v>1255</v>
      </c>
      <c r="B315" s="7" t="s">
        <v>2712</v>
      </c>
      <c r="C315" s="7" t="str">
        <f t="shared" si="4"/>
        <v>Phosphoric acid</v>
      </c>
      <c r="D315" s="7" t="s">
        <v>2712</v>
      </c>
      <c r="E315" s="7" t="str">
        <f>VLOOKUP(A315,GCMS!A:C,3,FALSE)</f>
        <v>Phosphoric acid</v>
      </c>
    </row>
    <row r="316" spans="1:5" ht="19.95" customHeight="1">
      <c r="A316" s="7" t="s">
        <v>1057</v>
      </c>
      <c r="B316" s="7" t="str">
        <f>VLOOKUP(A316,IROA!D:E,2,FALSE)</f>
        <v>6B03</v>
      </c>
      <c r="C316" s="7" t="str">
        <f t="shared" si="4"/>
        <v>Porphobilinogen</v>
      </c>
      <c r="D316" s="7" t="str">
        <f>VLOOKUP(A316,LCMS!A:C,3,FALSE)</f>
        <v>Porphobilinogen</v>
      </c>
      <c r="E316" s="7" t="s">
        <v>2712</v>
      </c>
    </row>
    <row r="317" spans="1:5" ht="19.95" customHeight="1">
      <c r="A317" s="7" t="s">
        <v>1073</v>
      </c>
      <c r="B317" s="7" t="str">
        <f>VLOOKUP(A317,IROA!D:E,2,FALSE)</f>
        <v>5B08</v>
      </c>
      <c r="C317" s="7" t="str">
        <f t="shared" si="4"/>
        <v>Pregnenolone sulfate</v>
      </c>
      <c r="D317" s="7" t="str">
        <f>VLOOKUP(A317,LCMS!A:C,3,FALSE)</f>
        <v>Pregnenolone sulfate</v>
      </c>
      <c r="E317" s="7" t="s">
        <v>2712</v>
      </c>
    </row>
    <row r="318" spans="1:5" ht="19.95" customHeight="1">
      <c r="A318" s="7" t="s">
        <v>2699</v>
      </c>
      <c r="B318" s="7" t="str">
        <f>VLOOKUP(A318,IROA!D:E,2,FALSE)</f>
        <v>5G12</v>
      </c>
      <c r="C318" s="7" t="str">
        <f t="shared" si="4"/>
        <v>Pterin</v>
      </c>
      <c r="D318" s="7" t="str">
        <f>VLOOKUP(A318,LCMS!A:C,3,FALSE)</f>
        <v>Pterin</v>
      </c>
      <c r="E318" s="7" t="s">
        <v>2712</v>
      </c>
    </row>
    <row r="319" spans="1:5" ht="19.95" customHeight="1">
      <c r="A319" s="7" t="s">
        <v>666</v>
      </c>
      <c r="B319" s="7" t="str">
        <f>VLOOKUP(A319,IROA!D:E,2,FALSE)</f>
        <v>1H06</v>
      </c>
      <c r="C319" s="7" t="str">
        <f t="shared" si="4"/>
        <v>Purine</v>
      </c>
      <c r="D319" s="7" t="str">
        <f>VLOOKUP(A319,LCMS!A:C,3,FALSE)</f>
        <v>Purine</v>
      </c>
      <c r="E319" s="7" t="s">
        <v>2712</v>
      </c>
    </row>
    <row r="320" spans="1:5" ht="19.95" customHeight="1">
      <c r="A320" s="7" t="s">
        <v>1169</v>
      </c>
      <c r="B320" s="7" t="str">
        <f>VLOOKUP(A320,IROA!D:E,2,FALSE)</f>
        <v>1F05</v>
      </c>
      <c r="C320" s="7" t="str">
        <f t="shared" si="4"/>
        <v>Quinic acid</v>
      </c>
      <c r="D320" s="7" t="str">
        <f>VLOOKUP(A320,LCMS!A:C,3,FALSE)</f>
        <v>Quinic acid</v>
      </c>
      <c r="E320" s="7" t="str">
        <f>VLOOKUP(A320,GCMS!A:C,3,FALSE)</f>
        <v>Quinic acid</v>
      </c>
    </row>
    <row r="321" spans="1:5" ht="19.95" customHeight="1">
      <c r="A321" s="7" t="s">
        <v>2700</v>
      </c>
      <c r="B321" s="7" t="str">
        <f>VLOOKUP(A321,IROA!D:E,2,FALSE)</f>
        <v>7E05</v>
      </c>
      <c r="C321" s="7" t="str">
        <f t="shared" si="4"/>
        <v>Quinoline</v>
      </c>
      <c r="D321" s="7" t="str">
        <f>VLOOKUP(A321,LCMS!A:C,3,FALSE)</f>
        <v>Quinoline</v>
      </c>
      <c r="E321" s="7" t="s">
        <v>2712</v>
      </c>
    </row>
    <row r="322" spans="1:5" ht="19.95" customHeight="1">
      <c r="A322" s="7" t="s">
        <v>178</v>
      </c>
      <c r="B322" s="7" t="str">
        <f>VLOOKUP(A322,IROA!D:E,2,FALSE)</f>
        <v>2C08</v>
      </c>
      <c r="C322" s="7" t="str">
        <f t="shared" ref="C322:C347" si="5">IF(D322="-",E322,D322)</f>
        <v>Quinolinic acid</v>
      </c>
      <c r="D322" s="7" t="str">
        <f>VLOOKUP(A322,LCMS!A:C,3,FALSE)</f>
        <v>Quinolinic acid</v>
      </c>
      <c r="E322" s="7" t="str">
        <f>VLOOKUP(A322,GCMS!A:C,3,FALSE)</f>
        <v>Quinolinic acid</v>
      </c>
    </row>
    <row r="323" spans="1:5" ht="19.95" customHeight="1">
      <c r="A323" s="7" t="s">
        <v>1282</v>
      </c>
      <c r="B323" s="7" t="str">
        <f>VLOOKUP(A323,IROA!D:E,2,FALSE)</f>
        <v>4B10</v>
      </c>
      <c r="C323" s="7" t="str">
        <f t="shared" si="5"/>
        <v>Raffinose</v>
      </c>
      <c r="D323" s="7" t="s">
        <v>2712</v>
      </c>
      <c r="E323" s="7" t="str">
        <f>VLOOKUP(A323,GCMS!A:C,3,FALSE)</f>
        <v>Raffinose</v>
      </c>
    </row>
    <row r="324" spans="1:5" ht="19.95" customHeight="1">
      <c r="A324" s="3" t="s">
        <v>651</v>
      </c>
      <c r="B324" s="7" t="str">
        <f>VLOOKUP(A324,IROA!D:E,2,FALSE)</f>
        <v>6F03</v>
      </c>
      <c r="C324" s="7" t="str">
        <f t="shared" si="5"/>
        <v>Ribitol</v>
      </c>
      <c r="D324" s="7" t="s">
        <v>2712</v>
      </c>
      <c r="E324" s="7" t="str">
        <f>VLOOKUP(A324,GCMS!A:C,3,FALSE)</f>
        <v>Ribitol</v>
      </c>
    </row>
    <row r="325" spans="1:5" ht="19.95" customHeight="1">
      <c r="A325" s="7" t="s">
        <v>558</v>
      </c>
      <c r="B325" s="7" t="str">
        <f>VLOOKUP(A325,IROA!D:E,2,FALSE)</f>
        <v>4G04</v>
      </c>
      <c r="C325" s="7" t="str">
        <f t="shared" si="5"/>
        <v>Ribose 5-phosphate</v>
      </c>
      <c r="D325" s="7" t="str">
        <f>VLOOKUP(A325,LCMS!A:C,3,FALSE)</f>
        <v>Ribose 5-phosphate</v>
      </c>
      <c r="E325" s="7" t="str">
        <f>VLOOKUP(A325,GCMS!A:C,3,FALSE)</f>
        <v>Ribose 5-phosphate</v>
      </c>
    </row>
    <row r="326" spans="1:5" ht="19.95" customHeight="1">
      <c r="A326" s="7" t="s">
        <v>1248</v>
      </c>
      <c r="B326" s="7" t="s">
        <v>2712</v>
      </c>
      <c r="C326" s="7" t="str">
        <f t="shared" si="5"/>
        <v>Ribulose 5-phosphate</v>
      </c>
      <c r="D326" s="7" t="s">
        <v>2712</v>
      </c>
      <c r="E326" s="7" t="str">
        <f>VLOOKUP(A326,GCMS!A:C,3,FALSE)</f>
        <v>Ribulose 5-phosphate</v>
      </c>
    </row>
    <row r="327" spans="1:5" ht="19.95" customHeight="1">
      <c r="A327" s="7" t="s">
        <v>768</v>
      </c>
      <c r="B327" s="7" t="str">
        <f>VLOOKUP(A327,IROA!D:E,2,FALSE)</f>
        <v>7B08</v>
      </c>
      <c r="C327" s="7" t="str">
        <f t="shared" si="5"/>
        <v>Rosmarinic acid</v>
      </c>
      <c r="D327" s="7" t="str">
        <f>VLOOKUP(A327,LCMS!A:C,3,FALSE)</f>
        <v>Rosmarinic acid</v>
      </c>
      <c r="E327" s="7" t="s">
        <v>2712</v>
      </c>
    </row>
    <row r="328" spans="1:5" ht="19.95" customHeight="1">
      <c r="A328" s="7" t="s">
        <v>101</v>
      </c>
      <c r="B328" s="7" t="str">
        <f>VLOOKUP(A328,IROA!D:E,2,FALSE)</f>
        <v>3E11</v>
      </c>
      <c r="C328" s="7" t="str">
        <f t="shared" si="5"/>
        <v>S-Adenosylhomocysteine</v>
      </c>
      <c r="D328" s="7" t="str">
        <f>VLOOKUP(A328,LCMS!A:C,3,FALSE)</f>
        <v>S-Adenosylhomocysteine</v>
      </c>
      <c r="E328" s="7" t="s">
        <v>2712</v>
      </c>
    </row>
    <row r="329" spans="1:5" ht="19.95" customHeight="1">
      <c r="A329" s="7" t="s">
        <v>519</v>
      </c>
      <c r="B329" s="7" t="str">
        <f>VLOOKUP(A329,IROA!D:E,2,FALSE)</f>
        <v>4A12</v>
      </c>
      <c r="C329" s="7" t="str">
        <f t="shared" si="5"/>
        <v>S-Carboxymethylcysteine</v>
      </c>
      <c r="D329" s="7" t="str">
        <f>VLOOKUP(A329,LCMS!A:C,3,FALSE)</f>
        <v>S-Carboxymethylcysteine</v>
      </c>
      <c r="E329" s="7" t="s">
        <v>2712</v>
      </c>
    </row>
    <row r="330" spans="1:5" ht="19.95" customHeight="1">
      <c r="A330" s="7" t="s">
        <v>624</v>
      </c>
      <c r="B330" s="7" t="str">
        <f>VLOOKUP(A330,IROA!D:E,2,FALSE)</f>
        <v>4C01</v>
      </c>
      <c r="C330" s="7" t="str">
        <f t="shared" si="5"/>
        <v>Saccharic acid</v>
      </c>
      <c r="D330" s="7" t="str">
        <f>VLOOKUP(A330,LCMS!A:C,3,FALSE)</f>
        <v>Saccharic acid</v>
      </c>
      <c r="E330" s="7" t="s">
        <v>2712</v>
      </c>
    </row>
    <row r="331" spans="1:5" ht="19.95" customHeight="1">
      <c r="A331" s="7" t="s">
        <v>400</v>
      </c>
      <c r="B331" s="7" t="str">
        <f>VLOOKUP(A331,IROA!D:E,2,FALSE)</f>
        <v>6D11</v>
      </c>
      <c r="C331" s="7" t="str">
        <f t="shared" si="5"/>
        <v>Salicylic acid</v>
      </c>
      <c r="D331" s="7" t="str">
        <f>VLOOKUP(A331,LCMS!A:C,3,FALSE)</f>
        <v>Salicylic acid</v>
      </c>
      <c r="E331" s="7" t="s">
        <v>2712</v>
      </c>
    </row>
    <row r="332" spans="1:5" ht="19.95" customHeight="1">
      <c r="A332" s="7" t="s">
        <v>26</v>
      </c>
      <c r="B332" s="7" t="str">
        <f>VLOOKUP(A332,IROA!D:E,2,FALSE)</f>
        <v>1F07</v>
      </c>
      <c r="C332" s="7" t="str">
        <f t="shared" si="5"/>
        <v>Sarcosine</v>
      </c>
      <c r="D332" s="7" t="str">
        <f>VLOOKUP(A332,LCMS!A:C,3,FALSE)</f>
        <v>Sarcosine</v>
      </c>
      <c r="E332" s="7" t="s">
        <v>2712</v>
      </c>
    </row>
    <row r="333" spans="1:5" ht="19.95" customHeight="1">
      <c r="A333" s="7" t="s">
        <v>1243</v>
      </c>
      <c r="B333" s="7" t="s">
        <v>2712</v>
      </c>
      <c r="C333" s="7" t="str">
        <f t="shared" si="5"/>
        <v>Sedoheptulose 7-phosphate</v>
      </c>
      <c r="D333" s="7" t="s">
        <v>2712</v>
      </c>
      <c r="E333" s="7" t="str">
        <f>VLOOKUP(A333,GCMS!A:C,3,FALSE)</f>
        <v>Sedoheptulose 7-phosphate</v>
      </c>
    </row>
    <row r="334" spans="1:5" ht="19.95" customHeight="1">
      <c r="A334" s="7" t="s">
        <v>1237</v>
      </c>
      <c r="B334" s="7" t="str">
        <f>VLOOKUP(A334,IROA!D:E,2,FALSE)</f>
        <v>1D01</v>
      </c>
      <c r="C334" s="7" t="str">
        <f t="shared" si="5"/>
        <v>Shikimic acid</v>
      </c>
      <c r="D334" s="7" t="s">
        <v>2712</v>
      </c>
      <c r="E334" s="7" t="str">
        <f>VLOOKUP(A334,GCMS!A:C,3,FALSE)</f>
        <v>Shikimic acid</v>
      </c>
    </row>
    <row r="335" spans="1:5" ht="19.95" customHeight="1">
      <c r="A335" s="7" t="s">
        <v>2687</v>
      </c>
      <c r="B335" s="7" t="str">
        <f>VLOOKUP(A335,IROA!D:E,2,FALSE)</f>
        <v>2A06</v>
      </c>
      <c r="C335" s="7" t="str">
        <f t="shared" si="5"/>
        <v>Tartaric acid</v>
      </c>
      <c r="D335" s="7" t="str">
        <f>VLOOKUP(A335,LCMS!A:C,3,FALSE)</f>
        <v>Tartaric acid</v>
      </c>
      <c r="E335" s="7" t="str">
        <f>VLOOKUP(A335,GCMS!A:C,3,FALSE)</f>
        <v>Tartaric acid</v>
      </c>
    </row>
    <row r="336" spans="1:5" ht="19.95" customHeight="1">
      <c r="A336" s="7" t="s">
        <v>3070</v>
      </c>
      <c r="B336" s="7" t="str">
        <f>VLOOKUP(A336,IROA!D:E,2,FALSE)</f>
        <v>4B11</v>
      </c>
      <c r="C336" s="7" t="str">
        <f t="shared" si="5"/>
        <v>meso-Tartaric acid</v>
      </c>
      <c r="D336" s="7" t="str">
        <f>VLOOKUP(A336,LCMS!A:C,3,FALSE)</f>
        <v>meso-Tartaric acid</v>
      </c>
      <c r="E336" s="7" t="s">
        <v>2712</v>
      </c>
    </row>
    <row r="337" spans="1:5" ht="19.95" customHeight="1">
      <c r="A337" s="3" t="s">
        <v>302</v>
      </c>
      <c r="B337" s="7" t="str">
        <f>VLOOKUP(A337,IROA!D:E,2,FALSE)</f>
        <v>1G08</v>
      </c>
      <c r="C337" s="7" t="str">
        <f t="shared" si="5"/>
        <v>Taurine</v>
      </c>
      <c r="D337" s="7" t="s">
        <v>2712</v>
      </c>
      <c r="E337" s="7" t="str">
        <f>VLOOKUP(A337,GCMS!A:C,3,FALSE)</f>
        <v>Taurine</v>
      </c>
    </row>
    <row r="338" spans="1:5" ht="19.95" customHeight="1">
      <c r="A338" s="7" t="s">
        <v>319</v>
      </c>
      <c r="B338" s="7" t="str">
        <f>VLOOKUP(A338,IROA!D:E,2,FALSE)</f>
        <v>3G03</v>
      </c>
      <c r="C338" s="7" t="str">
        <f t="shared" si="5"/>
        <v>Thiamine monophosphate</v>
      </c>
      <c r="D338" s="7" t="str">
        <f>VLOOKUP(A338,LCMS!A:C,3,FALSE)</f>
        <v>Thiamine monophosphate</v>
      </c>
      <c r="E338" s="7" t="s">
        <v>2712</v>
      </c>
    </row>
    <row r="339" spans="1:5" ht="19.95" customHeight="1">
      <c r="A339" s="7" t="s">
        <v>673</v>
      </c>
      <c r="B339" s="7" t="str">
        <f>VLOOKUP(A339,IROA!D:E,2,FALSE)</f>
        <v>5D11</v>
      </c>
      <c r="C339" s="7" t="str">
        <f t="shared" si="5"/>
        <v>Thiopurine S-methylether</v>
      </c>
      <c r="D339" s="7" t="str">
        <f>VLOOKUP(A339,LCMS!A:C,3,FALSE)</f>
        <v>Thiopurine S-methylether</v>
      </c>
      <c r="E339" s="7" t="s">
        <v>2712</v>
      </c>
    </row>
    <row r="340" spans="1:5" ht="19.95" customHeight="1">
      <c r="A340" s="7" t="s">
        <v>112</v>
      </c>
      <c r="B340" s="7" t="str">
        <f>VLOOKUP(A340,IROA!D:E,2,FALSE)</f>
        <v>3G04</v>
      </c>
      <c r="C340" s="7" t="str">
        <f t="shared" si="5"/>
        <v>Uracil 5-carboxylic acid</v>
      </c>
      <c r="D340" s="7" t="str">
        <f>VLOOKUP(A340,LCMS!A:C,3,FALSE)</f>
        <v>Uracil 5-carboxylic acid</v>
      </c>
      <c r="E340" s="7" t="s">
        <v>2712</v>
      </c>
    </row>
    <row r="341" spans="1:5" ht="19.95" customHeight="1">
      <c r="A341" s="7" t="s">
        <v>1989</v>
      </c>
      <c r="B341" s="7" t="s">
        <v>2712</v>
      </c>
      <c r="C341" s="7" t="str">
        <f t="shared" si="5"/>
        <v>Urea</v>
      </c>
      <c r="D341" s="7" t="s">
        <v>2712</v>
      </c>
      <c r="E341" s="7" t="str">
        <f>VLOOKUP(A341,GCMS!A:C,3,FALSE)</f>
        <v>Urea</v>
      </c>
    </row>
    <row r="342" spans="1:5" ht="19.95" customHeight="1">
      <c r="A342" s="7" t="s">
        <v>523</v>
      </c>
      <c r="B342" s="7" t="str">
        <f>VLOOKUP(A342,IROA!D:E,2,FALSE)</f>
        <v>4B05</v>
      </c>
      <c r="C342" s="7" t="str">
        <f t="shared" si="5"/>
        <v>Ureidopropionic acid</v>
      </c>
      <c r="D342" s="7" t="str">
        <f>VLOOKUP(A342,LCMS!A:C,3,FALSE)</f>
        <v>Ureidopropionic acid</v>
      </c>
      <c r="E342" s="7" t="s">
        <v>2712</v>
      </c>
    </row>
    <row r="343" spans="1:5" ht="19.95" customHeight="1">
      <c r="A343" s="7" t="s">
        <v>9</v>
      </c>
      <c r="B343" s="7" t="str">
        <f>VLOOKUP(A343,IROA!D:E,2,FALSE)</f>
        <v>1H01</v>
      </c>
      <c r="C343" s="7" t="str">
        <f t="shared" si="5"/>
        <v>Uric acid</v>
      </c>
      <c r="D343" s="7" t="str">
        <f>VLOOKUP(A343,LCMS!A:C,3,FALSE)</f>
        <v>Uric acid</v>
      </c>
      <c r="E343" s="7" t="str">
        <f>VLOOKUP(A343,GCMS!A:C,3,FALSE)</f>
        <v>Uric acid</v>
      </c>
    </row>
    <row r="344" spans="1:5" ht="19.95" customHeight="1">
      <c r="A344" s="7" t="s">
        <v>317</v>
      </c>
      <c r="B344" s="7" t="str">
        <f>VLOOKUP(A344,IROA!D:E,2,FALSE)</f>
        <v>3F03</v>
      </c>
      <c r="C344" s="7" t="str">
        <f t="shared" si="5"/>
        <v>Uridine diphosphate-N-acetylglucosamine</v>
      </c>
      <c r="D344" s="7" t="str">
        <f>VLOOKUP(A344,LCMS!A:C,3,FALSE)</f>
        <v>Uridine diphosphate-N-acetylglucosamine</v>
      </c>
      <c r="E344" s="7" t="s">
        <v>2712</v>
      </c>
    </row>
    <row r="345" spans="1:5" ht="19.95" customHeight="1">
      <c r="A345" s="7" t="s">
        <v>184</v>
      </c>
      <c r="B345" s="7" t="str">
        <f>VLOOKUP(A345,IROA!D:E,2,FALSE)</f>
        <v>2D04</v>
      </c>
      <c r="C345" s="7" t="str">
        <f t="shared" si="5"/>
        <v>Urocanic acid</v>
      </c>
      <c r="D345" s="7" t="str">
        <f>VLOOKUP(A345,LCMS!A:C,3,FALSE)</f>
        <v>Urocanic acid</v>
      </c>
      <c r="E345" s="7" t="s">
        <v>2712</v>
      </c>
    </row>
    <row r="346" spans="1:5" ht="19.95" customHeight="1">
      <c r="A346" s="7" t="s">
        <v>570</v>
      </c>
      <c r="B346" s="7" t="str">
        <f>VLOOKUP(A346,IROA!D:E,2,FALSE)</f>
        <v>5A10</v>
      </c>
      <c r="C346" s="7" t="str">
        <f t="shared" si="5"/>
        <v>Xanthurenic acid</v>
      </c>
      <c r="D346" s="7" t="str">
        <f>VLOOKUP(A346,LCMS!A:C,3,FALSE)</f>
        <v>Xanthurenic acid</v>
      </c>
      <c r="E346" s="7" t="str">
        <f>VLOOKUP(A346,GCMS!A:C,3,FALSE)</f>
        <v>Xanthurenic acid</v>
      </c>
    </row>
    <row r="347" spans="1:5" ht="19.95" customHeight="1">
      <c r="A347" s="7" t="s">
        <v>1242</v>
      </c>
      <c r="B347" s="7" t="s">
        <v>2712</v>
      </c>
      <c r="C347" s="7" t="str">
        <f t="shared" si="5"/>
        <v>Xylulose 5-phosphate</v>
      </c>
      <c r="D347" s="7" t="s">
        <v>2712</v>
      </c>
      <c r="E347" s="7" t="str">
        <f>VLOOKUP(A347,GCMS!A:C,3,FALSE)</f>
        <v>Xylulose 5-phosphate</v>
      </c>
    </row>
    <row r="348" spans="1:5" ht="19.95" customHeight="1">
      <c r="A348" s="7"/>
      <c r="B348" s="7"/>
      <c r="C348" s="7"/>
    </row>
    <row r="349" spans="1:5" ht="19.95" customHeight="1">
      <c r="A349"/>
      <c r="B349"/>
      <c r="C349"/>
    </row>
    <row r="350" spans="1:5" ht="19.95" customHeight="1">
      <c r="A350"/>
      <c r="B350"/>
      <c r="C350"/>
    </row>
    <row r="351" spans="1:5" ht="19.95" customHeight="1">
      <c r="A351"/>
      <c r="B351"/>
      <c r="C351"/>
    </row>
    <row r="352" spans="1:5" ht="19.95" customHeight="1">
      <c r="A352"/>
      <c r="B352"/>
      <c r="C352"/>
    </row>
    <row r="353" spans="1:3" ht="19.95" customHeight="1">
      <c r="A353"/>
      <c r="B353"/>
      <c r="C353"/>
    </row>
    <row r="354" spans="1:3" ht="19.95" customHeight="1">
      <c r="A354"/>
      <c r="B354"/>
      <c r="C354"/>
    </row>
    <row r="355" spans="1:3" ht="19.95" customHeight="1">
      <c r="A355"/>
      <c r="B355"/>
      <c r="C355"/>
    </row>
    <row r="356" spans="1:3" ht="19.95" customHeight="1">
      <c r="A356"/>
      <c r="B356"/>
      <c r="C356"/>
    </row>
    <row r="357" spans="1:3" ht="19.95" customHeight="1">
      <c r="A357"/>
      <c r="B357"/>
      <c r="C357"/>
    </row>
    <row r="358" spans="1:3" ht="19.95" customHeight="1">
      <c r="A358"/>
      <c r="B358"/>
      <c r="C358"/>
    </row>
    <row r="359" spans="1:3" ht="19.95" customHeight="1">
      <c r="A359"/>
      <c r="B359"/>
      <c r="C359"/>
    </row>
    <row r="360" spans="1:3" ht="19.95" customHeight="1">
      <c r="A360"/>
      <c r="B360"/>
      <c r="C360"/>
    </row>
    <row r="361" spans="1:3" ht="19.95" customHeight="1">
      <c r="A361"/>
      <c r="B361"/>
      <c r="C361"/>
    </row>
    <row r="362" spans="1:3" ht="19.95" customHeight="1">
      <c r="A362"/>
      <c r="B362"/>
      <c r="C362"/>
    </row>
    <row r="363" spans="1:3" ht="19.95" customHeight="1">
      <c r="A363"/>
      <c r="B363"/>
      <c r="C363"/>
    </row>
    <row r="364" spans="1:3" ht="19.95" customHeight="1">
      <c r="A364"/>
      <c r="B364"/>
      <c r="C364"/>
    </row>
    <row r="365" spans="1:3" ht="19.95" customHeight="1">
      <c r="A365"/>
      <c r="B365"/>
      <c r="C365"/>
    </row>
    <row r="366" spans="1:3" ht="19.95" customHeight="1">
      <c r="A366"/>
      <c r="B366"/>
      <c r="C366"/>
    </row>
    <row r="367" spans="1:3" ht="19.95" customHeight="1">
      <c r="A367"/>
      <c r="B367"/>
      <c r="C367"/>
    </row>
    <row r="368" spans="1:3" ht="19.95" customHeight="1">
      <c r="A368"/>
      <c r="B368"/>
      <c r="C368"/>
    </row>
    <row r="369" spans="1:3" ht="19.95" customHeight="1">
      <c r="A369"/>
      <c r="B369"/>
      <c r="C369"/>
    </row>
    <row r="370" spans="1:3" ht="19.95" customHeight="1">
      <c r="A370"/>
      <c r="B370"/>
      <c r="C370"/>
    </row>
    <row r="371" spans="1:3" ht="19.95" customHeight="1">
      <c r="A371"/>
      <c r="B371"/>
      <c r="C371"/>
    </row>
    <row r="372" spans="1:3" ht="19.95" customHeight="1">
      <c r="A372"/>
      <c r="B372"/>
      <c r="C372"/>
    </row>
    <row r="373" spans="1:3" ht="19.95" customHeight="1">
      <c r="A373"/>
      <c r="B373"/>
      <c r="C373"/>
    </row>
    <row r="374" spans="1:3" ht="19.95" customHeight="1">
      <c r="A374"/>
      <c r="B374"/>
      <c r="C374"/>
    </row>
    <row r="375" spans="1:3" ht="19.95" customHeight="1">
      <c r="A375"/>
      <c r="B375"/>
      <c r="C375"/>
    </row>
    <row r="376" spans="1:3" ht="19.95" customHeight="1">
      <c r="A376"/>
      <c r="B376"/>
      <c r="C376"/>
    </row>
    <row r="377" spans="1:3" ht="19.95" customHeight="1">
      <c r="A377"/>
      <c r="B377"/>
      <c r="C377"/>
    </row>
    <row r="378" spans="1:3" ht="19.95" customHeight="1">
      <c r="A378"/>
      <c r="B378"/>
      <c r="C378"/>
    </row>
    <row r="379" spans="1:3" ht="19.95" customHeight="1">
      <c r="A379"/>
      <c r="B379"/>
      <c r="C379"/>
    </row>
    <row r="380" spans="1:3" ht="19.95" customHeight="1">
      <c r="A380"/>
      <c r="B380"/>
      <c r="C380"/>
    </row>
    <row r="381" spans="1:3" ht="19.95" customHeight="1">
      <c r="A381"/>
      <c r="B381"/>
      <c r="C381"/>
    </row>
    <row r="382" spans="1:3" ht="19.95" customHeight="1">
      <c r="A382"/>
      <c r="B382"/>
      <c r="C382"/>
    </row>
    <row r="383" spans="1:3" ht="19.95" customHeight="1">
      <c r="A383"/>
      <c r="B383"/>
      <c r="C383"/>
    </row>
    <row r="384" spans="1:3" ht="19.95" customHeight="1">
      <c r="A384"/>
      <c r="B384"/>
      <c r="C384"/>
    </row>
    <row r="385" spans="1:3" ht="19.95" customHeight="1">
      <c r="A385"/>
      <c r="B385"/>
      <c r="C385"/>
    </row>
    <row r="386" spans="1:3" ht="19.95" customHeight="1">
      <c r="A386"/>
      <c r="B386"/>
      <c r="C386"/>
    </row>
    <row r="387" spans="1:3" ht="19.95" customHeight="1">
      <c r="A387"/>
      <c r="B387"/>
      <c r="C387"/>
    </row>
    <row r="388" spans="1:3" ht="19.95" customHeight="1">
      <c r="A388"/>
      <c r="B388"/>
      <c r="C388"/>
    </row>
    <row r="389" spans="1:3" ht="19.95" customHeight="1">
      <c r="A389"/>
      <c r="B389"/>
      <c r="C389"/>
    </row>
    <row r="390" spans="1:3" ht="19.95" customHeight="1">
      <c r="A390"/>
      <c r="B390"/>
      <c r="C390"/>
    </row>
    <row r="391" spans="1:3" ht="19.95" customHeight="1">
      <c r="A391"/>
      <c r="B391"/>
      <c r="C391"/>
    </row>
    <row r="392" spans="1:3" ht="19.95" customHeight="1">
      <c r="A392"/>
      <c r="B392"/>
      <c r="C392"/>
    </row>
    <row r="393" spans="1:3" ht="19.95" customHeight="1">
      <c r="A393"/>
      <c r="B393"/>
      <c r="C393"/>
    </row>
    <row r="394" spans="1:3" ht="19.95" customHeight="1">
      <c r="A394"/>
      <c r="B394"/>
      <c r="C394"/>
    </row>
    <row r="395" spans="1:3" ht="19.95" customHeight="1">
      <c r="A395"/>
      <c r="B395"/>
      <c r="C395"/>
    </row>
    <row r="396" spans="1:3" ht="19.95" customHeight="1">
      <c r="A396"/>
      <c r="B396"/>
      <c r="C396"/>
    </row>
    <row r="397" spans="1:3" ht="19.95" customHeight="1">
      <c r="A397"/>
      <c r="B397"/>
      <c r="C397"/>
    </row>
    <row r="398" spans="1:3" ht="19.95" customHeight="1">
      <c r="A398"/>
      <c r="B398"/>
      <c r="C398"/>
    </row>
    <row r="399" spans="1:3" ht="19.95" customHeight="1">
      <c r="A399"/>
      <c r="B399"/>
      <c r="C399"/>
    </row>
    <row r="400" spans="1:3" ht="19.95" customHeight="1">
      <c r="A400"/>
      <c r="B400"/>
      <c r="C400"/>
    </row>
    <row r="401" spans="1:3" ht="19.95" customHeight="1">
      <c r="A401"/>
      <c r="B401"/>
      <c r="C401"/>
    </row>
    <row r="402" spans="1:3" ht="19.95" customHeight="1">
      <c r="A402"/>
      <c r="B402"/>
      <c r="C402"/>
    </row>
    <row r="403" spans="1:3" ht="19.95" customHeight="1">
      <c r="A403"/>
      <c r="B403"/>
      <c r="C403"/>
    </row>
    <row r="404" spans="1:3" ht="19.95" customHeight="1">
      <c r="A404"/>
      <c r="B404"/>
      <c r="C404"/>
    </row>
    <row r="405" spans="1:3" ht="19.95" customHeight="1">
      <c r="A405"/>
      <c r="B405"/>
      <c r="C405"/>
    </row>
    <row r="406" spans="1:3" ht="19.95" customHeight="1">
      <c r="A406"/>
      <c r="B406"/>
      <c r="C406"/>
    </row>
    <row r="407" spans="1:3" ht="19.95" customHeight="1">
      <c r="A407"/>
      <c r="B407"/>
      <c r="C407"/>
    </row>
    <row r="408" spans="1:3" ht="19.95" customHeight="1">
      <c r="A408"/>
      <c r="B408"/>
      <c r="C408"/>
    </row>
    <row r="409" spans="1:3" ht="19.95" customHeight="1">
      <c r="A409"/>
      <c r="B409"/>
      <c r="C409"/>
    </row>
    <row r="410" spans="1:3" ht="19.95" customHeight="1">
      <c r="A410"/>
      <c r="B410"/>
      <c r="C410"/>
    </row>
    <row r="411" spans="1:3" ht="19.95" customHeight="1">
      <c r="A411"/>
      <c r="B411"/>
      <c r="C411"/>
    </row>
    <row r="412" spans="1:3" ht="19.95" customHeight="1">
      <c r="A412"/>
      <c r="B412"/>
      <c r="C412"/>
    </row>
    <row r="413" spans="1:3" ht="19.95" customHeight="1">
      <c r="A413"/>
      <c r="B413"/>
      <c r="C413"/>
    </row>
    <row r="414" spans="1:3" ht="19.95" customHeight="1">
      <c r="A414"/>
      <c r="B414"/>
      <c r="C414"/>
    </row>
    <row r="415" spans="1:3" ht="19.95" customHeight="1">
      <c r="A415"/>
      <c r="B415"/>
      <c r="C415"/>
    </row>
    <row r="416" spans="1:3" ht="19.95" customHeight="1">
      <c r="A416"/>
      <c r="B416"/>
      <c r="C416"/>
    </row>
    <row r="417" spans="1:3" ht="19.95" customHeight="1">
      <c r="A417"/>
      <c r="B417"/>
      <c r="C417"/>
    </row>
    <row r="418" spans="1:3" ht="19.95" customHeight="1">
      <c r="A418"/>
      <c r="B418"/>
      <c r="C418"/>
    </row>
    <row r="419" spans="1:3" ht="19.95" customHeight="1">
      <c r="A419"/>
      <c r="B419"/>
      <c r="C419"/>
    </row>
    <row r="420" spans="1:3" ht="19.95" customHeight="1">
      <c r="A420"/>
      <c r="B420"/>
      <c r="C420"/>
    </row>
    <row r="421" spans="1:3" ht="19.95" customHeight="1">
      <c r="A421"/>
      <c r="B421"/>
      <c r="C421"/>
    </row>
    <row r="422" spans="1:3" ht="19.95" customHeight="1">
      <c r="A422"/>
      <c r="B422"/>
      <c r="C422"/>
    </row>
    <row r="423" spans="1:3" ht="19.95" customHeight="1">
      <c r="A423"/>
      <c r="B423"/>
      <c r="C423"/>
    </row>
    <row r="424" spans="1:3" ht="19.95" customHeight="1">
      <c r="A424"/>
      <c r="B424"/>
      <c r="C424"/>
    </row>
    <row r="425" spans="1:3" ht="19.95" customHeight="1">
      <c r="A425"/>
      <c r="B425"/>
      <c r="C425"/>
    </row>
    <row r="426" spans="1:3" ht="19.95" customHeight="1">
      <c r="A426"/>
      <c r="B426"/>
      <c r="C426"/>
    </row>
    <row r="427" spans="1:3" ht="19.95" customHeight="1">
      <c r="A427"/>
      <c r="B427"/>
      <c r="C427"/>
    </row>
    <row r="428" spans="1:3" ht="19.95" customHeight="1">
      <c r="A428"/>
      <c r="B428"/>
      <c r="C428"/>
    </row>
    <row r="429" spans="1:3" ht="19.95" customHeight="1">
      <c r="A429"/>
      <c r="B429"/>
      <c r="C429"/>
    </row>
    <row r="430" spans="1:3" ht="19.95" customHeight="1">
      <c r="A430"/>
      <c r="B430"/>
      <c r="C430"/>
    </row>
    <row r="431" spans="1:3" ht="19.95" customHeight="1">
      <c r="A431"/>
      <c r="B431"/>
      <c r="C431"/>
    </row>
    <row r="432" spans="1:3" ht="19.95" customHeight="1">
      <c r="A432"/>
      <c r="B432"/>
      <c r="C432"/>
    </row>
    <row r="433" spans="1:3" ht="19.95" customHeight="1">
      <c r="A433"/>
      <c r="B433"/>
      <c r="C433"/>
    </row>
    <row r="434" spans="1:3" ht="19.95" customHeight="1">
      <c r="A434"/>
      <c r="B434"/>
      <c r="C434"/>
    </row>
    <row r="435" spans="1:3" ht="19.95" customHeight="1">
      <c r="A435"/>
      <c r="B435"/>
      <c r="C435"/>
    </row>
    <row r="436" spans="1:3" ht="19.95" customHeight="1">
      <c r="A436"/>
      <c r="B436"/>
      <c r="C436"/>
    </row>
    <row r="437" spans="1:3" ht="19.95" customHeight="1">
      <c r="A437"/>
      <c r="B437"/>
      <c r="C437"/>
    </row>
    <row r="438" spans="1:3" ht="19.95" customHeight="1">
      <c r="A438"/>
      <c r="B438"/>
      <c r="C438"/>
    </row>
    <row r="439" spans="1:3" ht="19.95" customHeight="1">
      <c r="A439"/>
      <c r="B439"/>
      <c r="C439"/>
    </row>
    <row r="440" spans="1:3" ht="19.95" customHeight="1">
      <c r="A440"/>
      <c r="B440"/>
      <c r="C440"/>
    </row>
    <row r="441" spans="1:3" ht="19.95" customHeight="1">
      <c r="A441"/>
      <c r="B441"/>
      <c r="C441"/>
    </row>
    <row r="442" spans="1:3" ht="19.95" customHeight="1">
      <c r="A442"/>
      <c r="B442"/>
      <c r="C442"/>
    </row>
    <row r="443" spans="1:3" ht="19.95" customHeight="1">
      <c r="A443"/>
      <c r="B443"/>
      <c r="C443"/>
    </row>
    <row r="444" spans="1:3" ht="19.95" customHeight="1">
      <c r="A444"/>
      <c r="B444"/>
      <c r="C444"/>
    </row>
    <row r="445" spans="1:3" ht="19.95" customHeight="1">
      <c r="A445"/>
      <c r="B445"/>
      <c r="C445"/>
    </row>
    <row r="446" spans="1:3" ht="19.95" customHeight="1">
      <c r="A446"/>
      <c r="B446"/>
      <c r="C446"/>
    </row>
    <row r="447" spans="1:3" ht="19.95" customHeight="1">
      <c r="A447"/>
      <c r="B447"/>
      <c r="C447"/>
    </row>
    <row r="448" spans="1:3" ht="19.95" customHeight="1">
      <c r="A448"/>
      <c r="B448"/>
      <c r="C448"/>
    </row>
    <row r="449" spans="1:3" ht="19.95" customHeight="1">
      <c r="A449"/>
      <c r="B449"/>
      <c r="C449"/>
    </row>
    <row r="450" spans="1:3" ht="19.95" customHeight="1">
      <c r="A450"/>
      <c r="B450"/>
      <c r="C450"/>
    </row>
    <row r="451" spans="1:3" ht="19.95" customHeight="1">
      <c r="A451"/>
      <c r="B451"/>
      <c r="C451"/>
    </row>
    <row r="452" spans="1:3" ht="19.95" customHeight="1">
      <c r="A452"/>
      <c r="B452"/>
      <c r="C452"/>
    </row>
    <row r="453" spans="1:3" ht="19.95" customHeight="1">
      <c r="A453"/>
      <c r="B453"/>
      <c r="C453"/>
    </row>
    <row r="454" spans="1:3" ht="19.95" customHeight="1">
      <c r="A454"/>
      <c r="B454"/>
      <c r="C454"/>
    </row>
    <row r="455" spans="1:3" ht="19.95" customHeight="1">
      <c r="A455"/>
      <c r="B455"/>
      <c r="C455"/>
    </row>
    <row r="456" spans="1:3" ht="19.95" customHeight="1">
      <c r="A456"/>
      <c r="B456"/>
      <c r="C456"/>
    </row>
    <row r="457" spans="1:3" ht="19.95" customHeight="1">
      <c r="A457"/>
      <c r="B457"/>
      <c r="C457"/>
    </row>
    <row r="458" spans="1:3" ht="19.95" customHeight="1">
      <c r="A458"/>
      <c r="B458"/>
      <c r="C458"/>
    </row>
    <row r="459" spans="1:3" ht="19.95" customHeight="1">
      <c r="A459"/>
      <c r="B459"/>
      <c r="C459"/>
    </row>
    <row r="460" spans="1:3" ht="19.95" customHeight="1">
      <c r="A460"/>
      <c r="B460"/>
      <c r="C460"/>
    </row>
    <row r="461" spans="1:3" ht="19.95" customHeight="1">
      <c r="A461"/>
      <c r="B461"/>
      <c r="C461"/>
    </row>
    <row r="462" spans="1:3" ht="19.95" customHeight="1">
      <c r="A462"/>
      <c r="B462"/>
      <c r="C462"/>
    </row>
    <row r="463" spans="1:3" ht="19.95" customHeight="1">
      <c r="A463"/>
      <c r="B463"/>
      <c r="C463"/>
    </row>
    <row r="464" spans="1:3" ht="19.95" customHeight="1">
      <c r="A464"/>
      <c r="B464"/>
      <c r="C464"/>
    </row>
    <row r="465" spans="1:3" ht="19.95" customHeight="1">
      <c r="A465"/>
      <c r="B465"/>
      <c r="C465"/>
    </row>
    <row r="466" spans="1:3" ht="19.95" customHeight="1">
      <c r="A466"/>
      <c r="B466"/>
      <c r="C466"/>
    </row>
    <row r="467" spans="1:3" ht="19.95" customHeight="1">
      <c r="A467"/>
      <c r="B467"/>
      <c r="C467"/>
    </row>
    <row r="468" spans="1:3" ht="19.95" customHeight="1">
      <c r="A468"/>
      <c r="B468"/>
      <c r="C468"/>
    </row>
    <row r="469" spans="1:3" ht="19.95" customHeight="1">
      <c r="A469"/>
      <c r="B469"/>
      <c r="C469"/>
    </row>
    <row r="470" spans="1:3" ht="19.95" customHeight="1">
      <c r="A470"/>
      <c r="B470"/>
      <c r="C470"/>
    </row>
    <row r="471" spans="1:3" ht="19.95" customHeight="1">
      <c r="A471"/>
      <c r="B471"/>
      <c r="C471"/>
    </row>
    <row r="472" spans="1:3" ht="19.95" customHeight="1">
      <c r="A472"/>
      <c r="B472"/>
      <c r="C472"/>
    </row>
    <row r="473" spans="1:3" ht="19.95" customHeight="1">
      <c r="A473"/>
      <c r="B473"/>
      <c r="C473"/>
    </row>
    <row r="474" spans="1:3" ht="19.95" customHeight="1">
      <c r="A474"/>
      <c r="B474"/>
      <c r="C474"/>
    </row>
  </sheetData>
  <autoFilter ref="A1:J347" xr:uid="{15632FFB-3CA7-5D4B-A008-9D73E06ABC0F}">
    <sortState xmlns:xlrd2="http://schemas.microsoft.com/office/spreadsheetml/2017/richdata2" ref="A2:J347">
      <sortCondition ref="F1:F347"/>
    </sortState>
  </autoFilter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F98FA-BD37-7443-B254-DCC756B27878}">
  <dimension ref="A1:F474"/>
  <sheetViews>
    <sheetView topLeftCell="D1" workbookViewId="0"/>
  </sheetViews>
  <sheetFormatPr defaultColWidth="10.77734375" defaultRowHeight="19.95" customHeight="1"/>
  <cols>
    <col min="1" max="1" width="14.44140625" style="11" bestFit="1" customWidth="1"/>
    <col min="2" max="2" width="14.44140625" style="11" customWidth="1"/>
    <col min="3" max="3" width="41.33203125" style="11" bestFit="1" customWidth="1"/>
    <col min="4" max="5" width="45.77734375" style="7" customWidth="1"/>
    <col min="6" max="6" width="63.77734375" style="11" bestFit="1" customWidth="1"/>
    <col min="7" max="16384" width="10.77734375" style="11"/>
  </cols>
  <sheetData>
    <row r="1" spans="1:6" ht="19.95" customHeight="1">
      <c r="A1" s="8" t="s">
        <v>1166</v>
      </c>
      <c r="B1" s="8" t="s">
        <v>2655</v>
      </c>
      <c r="C1" s="8" t="s">
        <v>2991</v>
      </c>
      <c r="D1" s="2" t="s">
        <v>2710</v>
      </c>
      <c r="E1" s="2" t="s">
        <v>2711</v>
      </c>
      <c r="F1" s="2" t="s">
        <v>3068</v>
      </c>
    </row>
    <row r="2" spans="1:6" ht="19.95" customHeight="1">
      <c r="A2" s="7" t="s">
        <v>1097</v>
      </c>
      <c r="B2" s="7" t="str">
        <f>VLOOKUP(A2,IROA!D:E,2,FALSE)</f>
        <v>3B12</v>
      </c>
      <c r="C2" s="7" t="str">
        <f t="shared" ref="C2:C65" si="0">IF(D2="-",E2,D2)</f>
        <v>3-Phosphoglyceric acid</v>
      </c>
      <c r="D2" s="7" t="s">
        <v>2712</v>
      </c>
      <c r="E2" s="7" t="str">
        <f>VLOOKUP(A2,GCMS!A:C,3,FALSE)</f>
        <v>3-Phosphoglyceric acid</v>
      </c>
      <c r="F2" s="11" t="s">
        <v>3072</v>
      </c>
    </row>
    <row r="3" spans="1:6" ht="19.95" customHeight="1">
      <c r="A3" s="7" t="s">
        <v>1241</v>
      </c>
      <c r="B3" s="7" t="str">
        <f>VLOOKUP(A3,IROA!D:E,2,FALSE)</f>
        <v>3B09</v>
      </c>
      <c r="C3" s="7" t="str">
        <f t="shared" si="0"/>
        <v>Dihydroxyacetone phosphate</v>
      </c>
      <c r="D3" s="7" t="s">
        <v>2712</v>
      </c>
      <c r="E3" s="7" t="str">
        <f>VLOOKUP(A3,GCMS!A:C,3,FALSE)</f>
        <v>Dihydroxyacetone phosphate</v>
      </c>
      <c r="F3" s="11" t="s">
        <v>3002</v>
      </c>
    </row>
    <row r="4" spans="1:6" ht="19.95" customHeight="1">
      <c r="A4" s="7" t="s">
        <v>2677</v>
      </c>
      <c r="B4" s="7" t="str">
        <f>VLOOKUP(A4,IROA!D:E,2,FALSE)</f>
        <v>3C07</v>
      </c>
      <c r="C4" s="7" t="str">
        <f t="shared" si="0"/>
        <v>Fructose 6-phosphate</v>
      </c>
      <c r="D4" s="7" t="str">
        <f>VLOOKUP(A4,LCMS!A:C,3,FALSE)</f>
        <v>Fructose 6-phosphate</v>
      </c>
      <c r="E4" s="7" t="str">
        <f>VLOOKUP(A4,GCMS!A:C,3,FALSE)</f>
        <v>Fructose 6-phosphate</v>
      </c>
      <c r="F4" s="11" t="s">
        <v>3002</v>
      </c>
    </row>
    <row r="5" spans="1:6" ht="19.95" customHeight="1">
      <c r="A5" s="7" t="s">
        <v>676</v>
      </c>
      <c r="B5" s="7" t="str">
        <f>VLOOKUP(A5,IROA!D:E,2,FALSE)</f>
        <v>6F09</v>
      </c>
      <c r="C5" s="7" t="str">
        <f t="shared" si="0"/>
        <v>Glucose</v>
      </c>
      <c r="D5" s="7" t="s">
        <v>2712</v>
      </c>
      <c r="E5" s="7" t="str">
        <f>VLOOKUP(A5,GCMS!A:C,3,FALSE)</f>
        <v>Glucose</v>
      </c>
      <c r="F5" s="11" t="s">
        <v>3002</v>
      </c>
    </row>
    <row r="6" spans="1:6" ht="19.95" customHeight="1">
      <c r="A6" s="7" t="s">
        <v>561</v>
      </c>
      <c r="B6" s="7" t="str">
        <f>VLOOKUP(A6,IROA!D:E,2,FALSE)</f>
        <v>5H11</v>
      </c>
      <c r="C6" s="7" t="str">
        <f t="shared" si="0"/>
        <v>Glucose 1-phosphate</v>
      </c>
      <c r="D6" s="7" t="str">
        <f>VLOOKUP(A6,LCMS!A:C,3,FALSE)</f>
        <v>Glucose 1-phosphate</v>
      </c>
      <c r="E6" s="7" t="s">
        <v>2712</v>
      </c>
      <c r="F6" s="11" t="s">
        <v>3002</v>
      </c>
    </row>
    <row r="7" spans="1:6" ht="19.95" customHeight="1">
      <c r="A7" s="7" t="s">
        <v>2679</v>
      </c>
      <c r="B7" s="7" t="str">
        <f>VLOOKUP(A7,IROA!D:E,2,FALSE)</f>
        <v>2G04</v>
      </c>
      <c r="C7" s="7" t="str">
        <f t="shared" si="0"/>
        <v>Glucose 6-Phosphate</v>
      </c>
      <c r="D7" s="7" t="str">
        <f>VLOOKUP(A7,LCMS!A:C,3,FALSE)</f>
        <v>Glucose 6-Phosphate</v>
      </c>
      <c r="E7" s="7" t="str">
        <f>VLOOKUP(A7,GCMS!A:C,3,FALSE)</f>
        <v>Glucose 6-phosphate</v>
      </c>
      <c r="F7" s="11" t="s">
        <v>3002</v>
      </c>
    </row>
    <row r="8" spans="1:6" ht="19.95" customHeight="1">
      <c r="A8" s="7" t="s">
        <v>1232</v>
      </c>
      <c r="B8" s="7" t="str">
        <f>VLOOKUP(A8,IROA!D:E,2,FALSE)</f>
        <v>1D06</v>
      </c>
      <c r="C8" s="7" t="str">
        <f t="shared" si="0"/>
        <v>Lactic acid</v>
      </c>
      <c r="D8" s="7" t="s">
        <v>2712</v>
      </c>
      <c r="E8" s="7" t="str">
        <f>VLOOKUP(A8,GCMS!A:C,3,FALSE)</f>
        <v>Lactic acid</v>
      </c>
      <c r="F8" s="11" t="s">
        <v>3002</v>
      </c>
    </row>
    <row r="9" spans="1:6" ht="19.95" customHeight="1">
      <c r="A9" s="7" t="s">
        <v>1239</v>
      </c>
      <c r="B9" s="7" t="str">
        <f>VLOOKUP(A9,IROA!D:E,2,FALSE)</f>
        <v>6B05</v>
      </c>
      <c r="C9" s="7" t="str">
        <f t="shared" si="0"/>
        <v>Pyruvic acid</v>
      </c>
      <c r="D9" s="7" t="s">
        <v>2712</v>
      </c>
      <c r="E9" s="7" t="str">
        <f>VLOOKUP(A9,GCMS!A:C,3,FALSE)</f>
        <v>Pyruvic acid</v>
      </c>
      <c r="F9" s="11" t="s">
        <v>3002</v>
      </c>
    </row>
    <row r="10" spans="1:6" ht="19.95" customHeight="1">
      <c r="A10" s="7" t="s">
        <v>1240</v>
      </c>
      <c r="B10" s="7" t="str">
        <f>VLOOKUP(A10,IROA!D:E,2,FALSE)</f>
        <v>6D01</v>
      </c>
      <c r="C10" s="7" t="str">
        <f t="shared" si="0"/>
        <v>2-Ketoglutaric acid</v>
      </c>
      <c r="D10" s="7" t="s">
        <v>2712</v>
      </c>
      <c r="E10" s="7" t="str">
        <f>VLOOKUP(A10,GCMS!A:C,3,FALSE)</f>
        <v>2-Ketoglutaric acid</v>
      </c>
      <c r="F10" s="11" t="s">
        <v>3004</v>
      </c>
    </row>
    <row r="11" spans="1:6" ht="19.95" customHeight="1">
      <c r="A11" s="7" t="s">
        <v>2993</v>
      </c>
      <c r="B11" s="7" t="str">
        <f>VLOOKUP(A11,IROA!D:E,2,FALSE)</f>
        <v>1H02</v>
      </c>
      <c r="C11" s="7" t="str">
        <f t="shared" si="0"/>
        <v>Aconitic acid</v>
      </c>
      <c r="D11" s="7" t="str">
        <f>VLOOKUP(A11,LCMS!A:C,3,FALSE)</f>
        <v>Aconitic acid</v>
      </c>
      <c r="E11" s="7" t="str">
        <f>VLOOKUP(A11,GCMS!A:C,3,FALSE)</f>
        <v>Aconitic acid</v>
      </c>
      <c r="F11" s="11" t="s">
        <v>3004</v>
      </c>
    </row>
    <row r="12" spans="1:6" ht="19.95" customHeight="1">
      <c r="A12" s="7" t="s">
        <v>3</v>
      </c>
      <c r="B12" s="7" t="str">
        <f>VLOOKUP(A12,IROA!D:E,2,FALSE)</f>
        <v>1H08</v>
      </c>
      <c r="C12" s="7" t="str">
        <f t="shared" si="0"/>
        <v>Citric acid</v>
      </c>
      <c r="D12" s="7" t="str">
        <f>VLOOKUP(A12,LCMS!A:C,3,FALSE)</f>
        <v>Citric acid</v>
      </c>
      <c r="E12" s="7" t="str">
        <f>VLOOKUP(A12,GCMS!A:C,3,FALSE)</f>
        <v>Citric acid</v>
      </c>
      <c r="F12" s="11" t="s">
        <v>3004</v>
      </c>
    </row>
    <row r="13" spans="1:6" ht="19.95" customHeight="1">
      <c r="A13" s="7" t="s">
        <v>277</v>
      </c>
      <c r="B13" s="7" t="str">
        <f>VLOOKUP(A13,IROA!D:E,2,FALSE)</f>
        <v>5G04</v>
      </c>
      <c r="C13" s="7" t="str">
        <f t="shared" si="0"/>
        <v>Fumaric acid</v>
      </c>
      <c r="D13" s="7" t="str">
        <f>VLOOKUP(A13,LCMS!A:C,3,FALSE)</f>
        <v>Fumaric acid</v>
      </c>
      <c r="E13" s="7" t="str">
        <f>VLOOKUP(A13,GCMS!A:C,3,FALSE)</f>
        <v>Fumaric acid</v>
      </c>
      <c r="F13" s="11" t="s">
        <v>3004</v>
      </c>
    </row>
    <row r="14" spans="1:6" ht="19.95" customHeight="1">
      <c r="A14" s="7" t="s">
        <v>142</v>
      </c>
      <c r="B14" s="7" t="str">
        <f>VLOOKUP(A14,IROA!D:E,2,FALSE)</f>
        <v>1B12</v>
      </c>
      <c r="C14" s="7" t="str">
        <f t="shared" si="0"/>
        <v>Isocitric acid</v>
      </c>
      <c r="D14" s="7" t="str">
        <f>VLOOKUP(A14,LCMS!A:C,3,FALSE)</f>
        <v>Isocitric acid</v>
      </c>
      <c r="E14" s="7" t="str">
        <f>VLOOKUP(A14,GCMS!A:C,3,FALSE)</f>
        <v>Isocitric acid</v>
      </c>
      <c r="F14" s="11" t="s">
        <v>3004</v>
      </c>
    </row>
    <row r="15" spans="1:6" ht="19.95" customHeight="1">
      <c r="A15" s="7" t="s">
        <v>2685</v>
      </c>
      <c r="B15" s="7" t="str">
        <f>VLOOKUP(A15,IROA!D:E,2,FALSE)</f>
        <v>1C01</v>
      </c>
      <c r="C15" s="7" t="str">
        <f t="shared" si="0"/>
        <v>Malic acid</v>
      </c>
      <c r="D15" s="7" t="str">
        <f>VLOOKUP(A15,LCMS!A:C,3,FALSE)</f>
        <v>Malic acid</v>
      </c>
      <c r="E15" s="7" t="str">
        <f>VLOOKUP(A15,GCMS!A:C,3,FALSE)</f>
        <v>Malic acid</v>
      </c>
      <c r="F15" s="11" t="s">
        <v>3004</v>
      </c>
    </row>
    <row r="16" spans="1:6" ht="19.95" customHeight="1">
      <c r="A16" s="7" t="s">
        <v>59</v>
      </c>
      <c r="B16" s="7" t="str">
        <f>VLOOKUP(A16,IROA!D:E,2,FALSE)</f>
        <v>1C12</v>
      </c>
      <c r="C16" s="7" t="str">
        <f t="shared" si="0"/>
        <v>Succinic acid</v>
      </c>
      <c r="D16" s="7" t="str">
        <f>VLOOKUP(A16,LCMS!A:C,3,FALSE)</f>
        <v>Succinic acid</v>
      </c>
      <c r="E16" s="7" t="str">
        <f>VLOOKUP(A16,GCMS!A:C,3,FALSE)</f>
        <v>Succinic acid</v>
      </c>
      <c r="F16" s="11" t="s">
        <v>3004</v>
      </c>
    </row>
    <row r="17" spans="1:6" ht="19.95" customHeight="1">
      <c r="A17" s="7" t="s">
        <v>1967</v>
      </c>
      <c r="B17" s="7" t="s">
        <v>2712</v>
      </c>
      <c r="C17" s="7" t="str">
        <f t="shared" si="0"/>
        <v>2-Deoxyribose 5-phosphate</v>
      </c>
      <c r="D17" s="7" t="s">
        <v>2712</v>
      </c>
      <c r="E17" s="7" t="str">
        <f>VLOOKUP(A17,GCMS!A:C,3,FALSE)</f>
        <v>2-Deoxyribose 5-phosphate</v>
      </c>
      <c r="F17" s="11" t="s">
        <v>3019</v>
      </c>
    </row>
    <row r="18" spans="1:6" ht="19.95" customHeight="1">
      <c r="A18" s="7" t="s">
        <v>1244</v>
      </c>
      <c r="B18" s="7" t="s">
        <v>2712</v>
      </c>
      <c r="C18" s="7" t="str">
        <f t="shared" si="0"/>
        <v>Erythrose 4-phosphate</v>
      </c>
      <c r="D18" s="7" t="s">
        <v>2712</v>
      </c>
      <c r="E18" s="7" t="str">
        <f>VLOOKUP(A18,GCMS!A:C,3,FALSE)</f>
        <v>Erythrose 4-phosphate</v>
      </c>
      <c r="F18" s="11" t="s">
        <v>3019</v>
      </c>
    </row>
    <row r="19" spans="1:6" ht="19.95" customHeight="1">
      <c r="A19" s="7" t="s">
        <v>1245</v>
      </c>
      <c r="B19" s="7" t="str">
        <f>VLOOKUP(A19,IROA!D:E,2,FALSE)</f>
        <v>5A04</v>
      </c>
      <c r="C19" s="7" t="str">
        <f t="shared" si="0"/>
        <v>Gluconolactone</v>
      </c>
      <c r="D19" s="7" t="s">
        <v>2712</v>
      </c>
      <c r="E19" s="7" t="str">
        <f>VLOOKUP(A19,GCMS!A:C,3,FALSE)</f>
        <v>Gluconolactone</v>
      </c>
      <c r="F19" s="11" t="s">
        <v>3019</v>
      </c>
    </row>
    <row r="20" spans="1:6" ht="19.95" customHeight="1">
      <c r="A20" s="7" t="s">
        <v>512</v>
      </c>
      <c r="B20" s="7" t="str">
        <f>VLOOKUP(A20,IROA!D:E,2,FALSE)</f>
        <v>2H09</v>
      </c>
      <c r="C20" s="7" t="str">
        <f t="shared" si="0"/>
        <v>Glucosaminic acid</v>
      </c>
      <c r="D20" s="7" t="str">
        <f>VLOOKUP(A20,LCMS!A:C,3,FALSE)</f>
        <v>Glucosaminic acid</v>
      </c>
      <c r="E20" s="7" t="s">
        <v>2712</v>
      </c>
      <c r="F20" s="11" t="s">
        <v>3019</v>
      </c>
    </row>
    <row r="21" spans="1:6" ht="19.95" customHeight="1">
      <c r="A21" s="7" t="s">
        <v>41</v>
      </c>
      <c r="B21" s="7" t="str">
        <f>VLOOKUP(A21,IROA!D:E,2,FALSE)</f>
        <v>3B02</v>
      </c>
      <c r="C21" s="7" t="str">
        <f t="shared" si="0"/>
        <v>Glyceric acid</v>
      </c>
      <c r="D21" s="7" t="str">
        <f>VLOOKUP(A21,LCMS!A:C,3,FALSE)</f>
        <v>Glyceric acid</v>
      </c>
      <c r="E21" s="7" t="s">
        <v>2712</v>
      </c>
      <c r="F21" s="11" t="s">
        <v>3019</v>
      </c>
    </row>
    <row r="22" spans="1:6" ht="19.95" customHeight="1">
      <c r="A22" s="7" t="s">
        <v>1246</v>
      </c>
      <c r="B22" s="7" t="str">
        <f>VLOOKUP(A22,IROA!D:E,2,FALSE)</f>
        <v>6G10</v>
      </c>
      <c r="C22" s="7" t="str">
        <f t="shared" si="0"/>
        <v>Ribose</v>
      </c>
      <c r="D22" s="7" t="s">
        <v>2712</v>
      </c>
      <c r="E22" s="7" t="str">
        <f>VLOOKUP(A22,GCMS!A:C,3,FALSE)</f>
        <v>Ribose</v>
      </c>
      <c r="F22" s="11" t="s">
        <v>3019</v>
      </c>
    </row>
    <row r="23" spans="1:6" ht="19.95" customHeight="1">
      <c r="A23" s="7" t="s">
        <v>558</v>
      </c>
      <c r="B23" s="7" t="str">
        <f>VLOOKUP(A23,IROA!D:E,2,FALSE)</f>
        <v>4G04</v>
      </c>
      <c r="C23" s="7" t="str">
        <f t="shared" si="0"/>
        <v>Ribose 5-phosphate</v>
      </c>
      <c r="D23" s="7" t="str">
        <f>VLOOKUP(A23,LCMS!A:C,3,FALSE)</f>
        <v>Ribose 5-phosphate</v>
      </c>
      <c r="E23" s="7" t="str">
        <f>VLOOKUP(A23,GCMS!A:C,3,FALSE)</f>
        <v>Ribose 5-phosphate</v>
      </c>
      <c r="F23" s="11" t="s">
        <v>3019</v>
      </c>
    </row>
    <row r="24" spans="1:6" ht="19.95" customHeight="1">
      <c r="A24" s="7" t="s">
        <v>1248</v>
      </c>
      <c r="B24" s="7" t="s">
        <v>2712</v>
      </c>
      <c r="C24" s="7" t="str">
        <f t="shared" si="0"/>
        <v>Ribulose 5-phosphate</v>
      </c>
      <c r="D24" s="7" t="s">
        <v>2712</v>
      </c>
      <c r="E24" s="7" t="str">
        <f>VLOOKUP(A24,GCMS!A:C,3,FALSE)</f>
        <v>Ribulose 5-phosphate</v>
      </c>
      <c r="F24" s="11" t="s">
        <v>3019</v>
      </c>
    </row>
    <row r="25" spans="1:6" ht="19.95" customHeight="1">
      <c r="A25" s="7" t="s">
        <v>1243</v>
      </c>
      <c r="B25" s="7" t="s">
        <v>2712</v>
      </c>
      <c r="C25" s="7" t="str">
        <f t="shared" si="0"/>
        <v>Sedoheptulose 7-phosphate</v>
      </c>
      <c r="D25" s="7" t="s">
        <v>2712</v>
      </c>
      <c r="E25" s="7" t="str">
        <f>VLOOKUP(A25,GCMS!A:C,3,FALSE)</f>
        <v>Sedoheptulose 7-phosphate</v>
      </c>
      <c r="F25" s="11" t="s">
        <v>3019</v>
      </c>
    </row>
    <row r="26" spans="1:6" ht="19.95" customHeight="1">
      <c r="A26" s="7" t="s">
        <v>1242</v>
      </c>
      <c r="B26" s="7" t="s">
        <v>2712</v>
      </c>
      <c r="C26" s="7" t="str">
        <f t="shared" si="0"/>
        <v>Xylulose 5-phosphate</v>
      </c>
      <c r="D26" s="7" t="s">
        <v>2712</v>
      </c>
      <c r="E26" s="7" t="str">
        <f>VLOOKUP(A26,GCMS!A:C,3,FALSE)</f>
        <v>Xylulose 5-phosphate</v>
      </c>
      <c r="F26" s="11" t="s">
        <v>3019</v>
      </c>
    </row>
    <row r="27" spans="1:6" ht="19.95" customHeight="1">
      <c r="A27" s="7" t="s">
        <v>1158</v>
      </c>
      <c r="B27" s="7" t="str">
        <f>VLOOKUP(A27,IROA!D:E,2,FALSE)</f>
        <v>6G05</v>
      </c>
      <c r="C27" s="7" t="str">
        <f t="shared" si="0"/>
        <v>Arabinose</v>
      </c>
      <c r="D27" s="7" t="s">
        <v>2712</v>
      </c>
      <c r="E27" s="7" t="str">
        <f>VLOOKUP(A27,GCMS!A:C,3,FALSE)</f>
        <v>Arabinose</v>
      </c>
      <c r="F27" s="11" t="s">
        <v>3018</v>
      </c>
    </row>
    <row r="28" spans="1:6" ht="19.95" customHeight="1">
      <c r="A28" s="7" t="s">
        <v>1163</v>
      </c>
      <c r="B28" s="7" t="str">
        <f>VLOOKUP(A28,IROA!D:E,2,FALSE)</f>
        <v>6G08</v>
      </c>
      <c r="C28" s="7" t="str">
        <f t="shared" si="0"/>
        <v>Arabitol</v>
      </c>
      <c r="D28" s="7" t="s">
        <v>2712</v>
      </c>
      <c r="E28" s="7" t="str">
        <f>VLOOKUP(A28,GCMS!A:C,3,FALSE)</f>
        <v>Arabitol</v>
      </c>
      <c r="F28" s="11" t="s">
        <v>3018</v>
      </c>
    </row>
    <row r="29" spans="1:6" ht="19.95" customHeight="1">
      <c r="A29" s="7" t="s">
        <v>2678</v>
      </c>
      <c r="B29" s="7" t="str">
        <f>VLOOKUP(A29,IROA!D:E,2,FALSE)</f>
        <v>4C07</v>
      </c>
      <c r="C29" s="7" t="str">
        <f t="shared" si="0"/>
        <v>Galacturonic acid</v>
      </c>
      <c r="D29" s="7" t="str">
        <f>VLOOKUP(A29,LCMS!A:C,3,FALSE)</f>
        <v>Galacturonic acid</v>
      </c>
      <c r="E29" s="7" t="s">
        <v>2712</v>
      </c>
      <c r="F29" s="11" t="s">
        <v>3018</v>
      </c>
    </row>
    <row r="30" spans="1:6" ht="19.95" customHeight="1">
      <c r="A30" s="7" t="s">
        <v>169</v>
      </c>
      <c r="B30" s="7" t="str">
        <f>VLOOKUP(A30,IROA!D:E,2,FALSE)</f>
        <v>2C12</v>
      </c>
      <c r="C30" s="7" t="str">
        <f t="shared" si="0"/>
        <v>Glucuronic acid</v>
      </c>
      <c r="D30" s="7" t="str">
        <f>VLOOKUP(A30,LCMS!A:C,3,FALSE)</f>
        <v>Glucuronic acid</v>
      </c>
      <c r="E30" s="7" t="s">
        <v>2712</v>
      </c>
      <c r="F30" s="11" t="s">
        <v>3018</v>
      </c>
    </row>
    <row r="31" spans="1:6" ht="19.95" customHeight="1">
      <c r="A31" s="7" t="s">
        <v>1256</v>
      </c>
      <c r="B31" s="7" t="str">
        <f>VLOOKUP(A31,IROA!D:E,2,FALSE)</f>
        <v>1B10</v>
      </c>
      <c r="C31" s="7" t="str">
        <f t="shared" si="0"/>
        <v>Glycerol</v>
      </c>
      <c r="D31" s="7" t="s">
        <v>2712</v>
      </c>
      <c r="E31" s="7" t="str">
        <f>VLOOKUP(A31,GCMS!A:C,3,FALSE)</f>
        <v>Glycerol</v>
      </c>
      <c r="F31" s="11" t="s">
        <v>3018</v>
      </c>
    </row>
    <row r="32" spans="1:6" ht="19.95" customHeight="1">
      <c r="A32" s="3" t="s">
        <v>651</v>
      </c>
      <c r="B32" s="7" t="str">
        <f>VLOOKUP(A32,IROA!D:E,2,FALSE)</f>
        <v>6F03</v>
      </c>
      <c r="C32" s="7" t="str">
        <f t="shared" si="0"/>
        <v>Ribitol</v>
      </c>
      <c r="D32" s="7" t="s">
        <v>2712</v>
      </c>
      <c r="E32" s="7" t="str">
        <f>VLOOKUP(A32,GCMS!A:C,3,FALSE)</f>
        <v>Ribitol</v>
      </c>
      <c r="F32" s="11" t="s">
        <v>3018</v>
      </c>
    </row>
    <row r="33" spans="1:6" ht="19.95" customHeight="1">
      <c r="A33" s="3" t="s">
        <v>2003</v>
      </c>
      <c r="B33" s="7" t="str">
        <f>VLOOKUP(A33,IROA!D:E,2,FALSE)</f>
        <v>6F02</v>
      </c>
      <c r="C33" s="7" t="str">
        <f t="shared" si="0"/>
        <v>Xylitol</v>
      </c>
      <c r="D33" s="7" t="s">
        <v>2712</v>
      </c>
      <c r="E33" s="7" t="str">
        <f>VLOOKUP(A33,GCMS!A:C,3,FALSE)</f>
        <v>Xylitol</v>
      </c>
      <c r="F33" s="11" t="s">
        <v>3018</v>
      </c>
    </row>
    <row r="34" spans="1:6" ht="19.95" customHeight="1">
      <c r="A34" s="7" t="s">
        <v>1293</v>
      </c>
      <c r="B34" s="7" t="str">
        <f>VLOOKUP(A34,IROA!D:E,2,FALSE)</f>
        <v>6F06</v>
      </c>
      <c r="C34" s="7" t="str">
        <f t="shared" si="0"/>
        <v>Xylose</v>
      </c>
      <c r="D34" s="7" t="s">
        <v>2712</v>
      </c>
      <c r="E34" s="7" t="str">
        <f>VLOOKUP(A34,GCMS!A:C,3,FALSE)</f>
        <v>Xylose</v>
      </c>
      <c r="F34" s="11" t="s">
        <v>3018</v>
      </c>
    </row>
    <row r="35" spans="1:6" ht="19.95" customHeight="1">
      <c r="A35" s="7" t="s">
        <v>1276</v>
      </c>
      <c r="B35" s="7" t="s">
        <v>2712</v>
      </c>
      <c r="C35" s="7" t="str">
        <f t="shared" si="0"/>
        <v>Fructose</v>
      </c>
      <c r="D35" s="7" t="s">
        <v>2712</v>
      </c>
      <c r="E35" s="7" t="str">
        <f>VLOOKUP(A35,GCMS!A:C,3,FALSE)</f>
        <v>Fructose</v>
      </c>
      <c r="F35" s="11" t="s">
        <v>3016</v>
      </c>
    </row>
    <row r="36" spans="1:6" ht="19.95" customHeight="1">
      <c r="A36" s="7" t="s">
        <v>2002</v>
      </c>
      <c r="B36" s="7" t="str">
        <f>VLOOKUP(A36,IROA!D:E,2,FALSE)</f>
        <v>6F11</v>
      </c>
      <c r="C36" s="7" t="str">
        <f t="shared" si="0"/>
        <v>Mannitol</v>
      </c>
      <c r="D36" s="7" t="s">
        <v>2712</v>
      </c>
      <c r="E36" s="7" t="str">
        <f>VLOOKUP(A36,GCMS!A:C,3,FALSE)</f>
        <v>Mannitol</v>
      </c>
      <c r="F36" s="11" t="s">
        <v>3016</v>
      </c>
    </row>
    <row r="37" spans="1:6" ht="19.95" customHeight="1">
      <c r="A37" s="7" t="s">
        <v>1292</v>
      </c>
      <c r="B37" s="7" t="str">
        <f>VLOOKUP(A37,IROA!D:E,2,FALSE)</f>
        <v>6F05</v>
      </c>
      <c r="C37" s="7" t="str">
        <f t="shared" si="0"/>
        <v>Mannose</v>
      </c>
      <c r="D37" s="7" t="s">
        <v>2712</v>
      </c>
      <c r="E37" s="7" t="str">
        <f>VLOOKUP(A37,GCMS!A:C,3,FALSE)</f>
        <v>Mannose</v>
      </c>
      <c r="F37" s="11" t="s">
        <v>3016</v>
      </c>
    </row>
    <row r="38" spans="1:6" ht="19.95" customHeight="1">
      <c r="A38" s="7" t="s">
        <v>81</v>
      </c>
      <c r="B38" s="7" t="str">
        <f>VLOOKUP(A38,IROA!D:E,2,FALSE)</f>
        <v>3B11</v>
      </c>
      <c r="C38" s="7" t="str">
        <f t="shared" si="0"/>
        <v>Mannose 6-phosphate</v>
      </c>
      <c r="D38" s="7" t="str">
        <f>VLOOKUP(A38,LCMS!A:C,3,FALSE)</f>
        <v>Mannose 6-phosphate</v>
      </c>
      <c r="E38" s="7" t="s">
        <v>2712</v>
      </c>
      <c r="F38" s="11" t="s">
        <v>3016</v>
      </c>
    </row>
    <row r="39" spans="1:6" ht="19.95" customHeight="1">
      <c r="A39" s="3" t="s">
        <v>1157</v>
      </c>
      <c r="B39" s="7" t="str">
        <f>VLOOKUP(A39,IROA!D:E,2,FALSE)</f>
        <v>6G01</v>
      </c>
      <c r="C39" s="7" t="str">
        <f t="shared" si="0"/>
        <v>Sorbitol</v>
      </c>
      <c r="D39" s="7" t="s">
        <v>2712</v>
      </c>
      <c r="E39" s="7" t="str">
        <f>VLOOKUP(A39,GCMS!A:C,3,FALSE)</f>
        <v>Sorbitol</v>
      </c>
      <c r="F39" s="11" t="s">
        <v>3016</v>
      </c>
    </row>
    <row r="40" spans="1:6" ht="19.95" customHeight="1">
      <c r="A40" s="7" t="s">
        <v>1053</v>
      </c>
      <c r="B40" s="7" t="str">
        <f>VLOOKUP(A40,IROA!D:E,2,FALSE)</f>
        <v>2H11</v>
      </c>
      <c r="C40" s="7" t="str">
        <f t="shared" si="0"/>
        <v>2-Keto-3-deoxy-gluconic acid</v>
      </c>
      <c r="D40" s="7" t="str">
        <f>VLOOKUP(A40,LCMS!A:C,3,FALSE)</f>
        <v>2-Keto-3-deoxy-gluconic acid</v>
      </c>
      <c r="E40" s="7" t="s">
        <v>2712</v>
      </c>
      <c r="F40" s="11" t="s">
        <v>3014</v>
      </c>
    </row>
    <row r="41" spans="1:6" ht="19.95" customHeight="1">
      <c r="A41" s="7" t="s">
        <v>2001</v>
      </c>
      <c r="B41" s="7" t="str">
        <f>VLOOKUP(A41,IROA!D:E,2,FALSE)</f>
        <v>2C05</v>
      </c>
      <c r="C41" s="7" t="str">
        <f t="shared" si="0"/>
        <v>Galactitol</v>
      </c>
      <c r="D41" s="7" t="s">
        <v>2712</v>
      </c>
      <c r="E41" s="7" t="str">
        <f>VLOOKUP(A41,GCMS!A:C,3,FALSE)</f>
        <v>Galactitol</v>
      </c>
      <c r="F41" s="11" t="s">
        <v>3014</v>
      </c>
    </row>
    <row r="42" spans="1:6" ht="19.95" customHeight="1">
      <c r="A42" s="7" t="s">
        <v>559</v>
      </c>
      <c r="B42" s="7" t="str">
        <f>VLOOKUP(A42,IROA!D:E,2,FALSE)</f>
        <v>4G06</v>
      </c>
      <c r="C42" s="7" t="str">
        <f t="shared" si="0"/>
        <v>Galactosamine</v>
      </c>
      <c r="D42" s="7" t="str">
        <f>VLOOKUP(A42,LCMS!A:C,3,FALSE)</f>
        <v>Galactosamine</v>
      </c>
      <c r="E42" s="7" t="s">
        <v>2712</v>
      </c>
      <c r="F42" s="11" t="s">
        <v>3014</v>
      </c>
    </row>
    <row r="43" spans="1:6" ht="19.95" customHeight="1">
      <c r="A43" s="7" t="s">
        <v>1291</v>
      </c>
      <c r="B43" s="7" t="str">
        <f>VLOOKUP(A43,IROA!D:E,2,FALSE)</f>
        <v>6F08</v>
      </c>
      <c r="C43" s="7" t="str">
        <f t="shared" si="0"/>
        <v>Galactose</v>
      </c>
      <c r="D43" s="7" t="s">
        <v>2712</v>
      </c>
      <c r="E43" s="7" t="str">
        <f>VLOOKUP(A43,GCMS!A:C,3,FALSE)</f>
        <v>Galactose</v>
      </c>
      <c r="F43" s="11" t="s">
        <v>3014</v>
      </c>
    </row>
    <row r="44" spans="1:6" ht="19.95" customHeight="1">
      <c r="A44" s="7" t="s">
        <v>78</v>
      </c>
      <c r="B44" s="7" t="str">
        <f>VLOOKUP(A44,IROA!D:E,2,FALSE)</f>
        <v>3A05</v>
      </c>
      <c r="C44" s="7" t="str">
        <f t="shared" si="0"/>
        <v>Galactose 1-phosphate</v>
      </c>
      <c r="D44" s="7" t="str">
        <f>VLOOKUP(A44,LCMS!A:C,3,FALSE)</f>
        <v>Galactose 1-phosphate</v>
      </c>
      <c r="E44" s="7" t="s">
        <v>2712</v>
      </c>
      <c r="F44" s="11" t="s">
        <v>3014</v>
      </c>
    </row>
    <row r="45" spans="1:6" ht="19.95" customHeight="1">
      <c r="A45" s="7" t="s">
        <v>1277</v>
      </c>
      <c r="B45" s="7" t="str">
        <f>VLOOKUP(A45,IROA!D:E,2,FALSE)</f>
        <v>6F04</v>
      </c>
      <c r="C45" s="7" t="str">
        <f t="shared" si="0"/>
        <v>Inositol</v>
      </c>
      <c r="D45" s="7" t="s">
        <v>2712</v>
      </c>
      <c r="E45" s="7" t="str">
        <f>VLOOKUP(A45,GCMS!A:C,3,FALSE)</f>
        <v>Inositol</v>
      </c>
      <c r="F45" s="11" t="s">
        <v>3014</v>
      </c>
    </row>
    <row r="46" spans="1:6" ht="19.95" customHeight="1">
      <c r="A46" s="7" t="s">
        <v>1279</v>
      </c>
      <c r="B46" s="7" t="str">
        <f>VLOOKUP(A46,IROA!D:E,2,FALSE)</f>
        <v>4C04</v>
      </c>
      <c r="C46" s="7" t="str">
        <f t="shared" si="0"/>
        <v>Lactose</v>
      </c>
      <c r="D46" s="7" t="s">
        <v>2712</v>
      </c>
      <c r="E46" s="7" t="str">
        <f>VLOOKUP(A46,GCMS!A:C,3,FALSE)</f>
        <v>Lactose</v>
      </c>
      <c r="F46" s="11" t="s">
        <v>3014</v>
      </c>
    </row>
    <row r="47" spans="1:6" ht="19.95" customHeight="1">
      <c r="A47" s="7" t="s">
        <v>1282</v>
      </c>
      <c r="B47" s="7" t="str">
        <f>VLOOKUP(A47,IROA!D:E,2,FALSE)</f>
        <v>4B10</v>
      </c>
      <c r="C47" s="7" t="str">
        <f t="shared" si="0"/>
        <v>Raffinose</v>
      </c>
      <c r="D47" s="7" t="s">
        <v>2712</v>
      </c>
      <c r="E47" s="7" t="str">
        <f>VLOOKUP(A47,GCMS!A:C,3,FALSE)</f>
        <v>Raffinose</v>
      </c>
      <c r="F47" s="11" t="s">
        <v>3014</v>
      </c>
    </row>
    <row r="48" spans="1:6" ht="19.95" customHeight="1">
      <c r="A48" s="7" t="s">
        <v>1278</v>
      </c>
      <c r="B48" s="7" t="str">
        <f>VLOOKUP(A48,IROA!D:E,2,FALSE)</f>
        <v>6F07</v>
      </c>
      <c r="C48" s="7" t="str">
        <f t="shared" si="0"/>
        <v>Sucrose</v>
      </c>
      <c r="D48" s="7" t="s">
        <v>2712</v>
      </c>
      <c r="E48" s="7" t="str">
        <f>VLOOKUP(A48,GCMS!A:C,3,FALSE)</f>
        <v>Sucrose</v>
      </c>
      <c r="F48" s="11" t="s">
        <v>3014</v>
      </c>
    </row>
    <row r="49" spans="1:6" ht="19.95" customHeight="1">
      <c r="A49" s="7" t="s">
        <v>21</v>
      </c>
      <c r="B49" s="7" t="str">
        <f>VLOOKUP(A49,IROA!D:E,2,FALSE)</f>
        <v>1F11</v>
      </c>
      <c r="C49" s="7" t="str">
        <f t="shared" si="0"/>
        <v>Ascorbic acid</v>
      </c>
      <c r="D49" s="7" t="str">
        <f>VLOOKUP(A49,LCMS!A:C,3,FALSE)</f>
        <v>Ascorbic acid</v>
      </c>
      <c r="E49" s="7" t="str">
        <f>VLOOKUP(A49,GCMS!A:C,3,FALSE)</f>
        <v>Ascorbic acid</v>
      </c>
      <c r="F49" s="11" t="s">
        <v>3011</v>
      </c>
    </row>
    <row r="50" spans="1:6" ht="19.95" customHeight="1">
      <c r="A50" s="7" t="s">
        <v>667</v>
      </c>
      <c r="B50" s="7" t="str">
        <f>VLOOKUP(A50,IROA!D:E,2,FALSE)</f>
        <v>2F11</v>
      </c>
      <c r="C50" s="7" t="str">
        <f t="shared" si="0"/>
        <v>Galactaric acid</v>
      </c>
      <c r="D50" s="7" t="str">
        <f>VLOOKUP(A50,LCMS!A:C,3,FALSE)</f>
        <v>Galactaric acid</v>
      </c>
      <c r="E50" s="7" t="s">
        <v>2712</v>
      </c>
      <c r="F50" s="11" t="s">
        <v>3011</v>
      </c>
    </row>
    <row r="51" spans="1:6" ht="19.95" customHeight="1">
      <c r="A51" s="7" t="s">
        <v>624</v>
      </c>
      <c r="B51" s="7" t="str">
        <f>VLOOKUP(A51,IROA!D:E,2,FALSE)</f>
        <v>4C01</v>
      </c>
      <c r="C51" s="7" t="str">
        <f t="shared" si="0"/>
        <v>Saccharic acid</v>
      </c>
      <c r="D51" s="7" t="str">
        <f>VLOOKUP(A51,LCMS!A:C,3,FALSE)</f>
        <v>Saccharic acid</v>
      </c>
      <c r="E51" s="7" t="s">
        <v>2712</v>
      </c>
      <c r="F51" s="11" t="s">
        <v>3011</v>
      </c>
    </row>
    <row r="52" spans="1:6" ht="19.95" customHeight="1">
      <c r="A52" s="7" t="s">
        <v>308</v>
      </c>
      <c r="B52" s="7" t="str">
        <f>VLOOKUP(A52,IROA!D:E,2,FALSE)</f>
        <v>1F03</v>
      </c>
      <c r="C52" s="7" t="str">
        <f t="shared" si="0"/>
        <v>Malonic acid</v>
      </c>
      <c r="D52" s="7" t="str">
        <f>VLOOKUP(A52,LCMS!A:C,3,FALSE)</f>
        <v>Malonic acid</v>
      </c>
      <c r="E52" s="7" t="str">
        <f>VLOOKUP(A52,GCMS!A:C,3,FALSE)</f>
        <v>Malonic acid</v>
      </c>
      <c r="F52" s="11" t="s">
        <v>3033</v>
      </c>
    </row>
    <row r="53" spans="1:6" ht="19.95" customHeight="1">
      <c r="A53" s="7" t="s">
        <v>228</v>
      </c>
      <c r="B53" s="7" t="str">
        <f>VLOOKUP(A53,IROA!D:E,2,FALSE)</f>
        <v>5C06</v>
      </c>
      <c r="C53" s="7" t="str">
        <f t="shared" si="0"/>
        <v>Glutaric acid</v>
      </c>
      <c r="D53" s="7" t="str">
        <f>VLOOKUP(A53,LCMS!A:C,3,FALSE)</f>
        <v>Glutaric acid</v>
      </c>
      <c r="E53" s="7" t="str">
        <f>VLOOKUP(A53,GCMS!A:C,3,FALSE)</f>
        <v>Glutaric acid</v>
      </c>
      <c r="F53" s="11" t="s">
        <v>3035</v>
      </c>
    </row>
    <row r="54" spans="1:6" ht="19.95" customHeight="1">
      <c r="A54" s="7" t="s">
        <v>758</v>
      </c>
      <c r="B54" s="7" t="str">
        <f>VLOOKUP(A54,IROA!D:E,2,FALSE)</f>
        <v>2H04</v>
      </c>
      <c r="C54" s="7" t="str">
        <f t="shared" si="0"/>
        <v>Palmitoylcarnitine</v>
      </c>
      <c r="D54" s="7" t="str">
        <f>VLOOKUP(A54,LCMS!A:C,3,FALSE)</f>
        <v>Palmitoylcarnitine</v>
      </c>
      <c r="E54" s="7" t="s">
        <v>2712</v>
      </c>
      <c r="F54" s="11" t="s">
        <v>3035</v>
      </c>
    </row>
    <row r="55" spans="1:6" ht="19.95" customHeight="1">
      <c r="A55" s="7" t="s">
        <v>528</v>
      </c>
      <c r="B55" s="7" t="str">
        <f>VLOOKUP(A55,IROA!D:E,2,FALSE)</f>
        <v>4C05</v>
      </c>
      <c r="C55" s="7" t="str">
        <f t="shared" si="0"/>
        <v>3-Hydroxybutyric acid</v>
      </c>
      <c r="D55" s="7" t="str">
        <f>VLOOKUP(A55,LCMS!A:C,3,FALSE)</f>
        <v>3-Hydroxybutyric acid</v>
      </c>
      <c r="E55" s="7" t="str">
        <f>VLOOKUP(A55,GCMS!A:C,3,FALSE)</f>
        <v>3-Hydroxybutyric acid</v>
      </c>
      <c r="F55" s="11" t="s">
        <v>3048</v>
      </c>
    </row>
    <row r="56" spans="1:6" ht="19.95" customHeight="1">
      <c r="A56" s="7" t="s">
        <v>1258</v>
      </c>
      <c r="B56" s="7" t="s">
        <v>2712</v>
      </c>
      <c r="C56" s="7" t="str">
        <f t="shared" si="0"/>
        <v>Ergosterol</v>
      </c>
      <c r="D56" s="7" t="s">
        <v>2712</v>
      </c>
      <c r="E56" s="7" t="str">
        <f>VLOOKUP(A56,GCMS!A:C,3,FALSE)</f>
        <v>Ergosterol</v>
      </c>
      <c r="F56" s="11" t="s">
        <v>3050</v>
      </c>
    </row>
    <row r="57" spans="1:6" ht="19.95" customHeight="1">
      <c r="A57" s="7" t="s">
        <v>34</v>
      </c>
      <c r="B57" s="7" t="str">
        <f>VLOOKUP(A57,IROA!D:E,2,FALSE)</f>
        <v>1E12</v>
      </c>
      <c r="C57" s="7" t="str">
        <f t="shared" si="0"/>
        <v>Glycine</v>
      </c>
      <c r="D57" s="7" t="str">
        <f>VLOOKUP(A57,LCMS!A:C,3,FALSE)</f>
        <v>Glycine</v>
      </c>
      <c r="E57" s="7" t="str">
        <f>VLOOKUP(A57,GCMS!A:C,3,FALSE)</f>
        <v>Glycine</v>
      </c>
      <c r="F57" s="11" t="s">
        <v>3005</v>
      </c>
    </row>
    <row r="58" spans="1:6" ht="19.95" customHeight="1">
      <c r="A58" s="7" t="s">
        <v>759</v>
      </c>
      <c r="B58" s="7" t="str">
        <f>VLOOKUP(A58,IROA!D:E,2,FALSE)</f>
        <v>5E01</v>
      </c>
      <c r="C58" s="7" t="str">
        <f t="shared" si="0"/>
        <v>Glycochenodeoxycholic acid</v>
      </c>
      <c r="D58" s="7" t="str">
        <f>VLOOKUP(A58,LCMS!A:C,3,FALSE)</f>
        <v>Glycochenodeoxycholic acid</v>
      </c>
      <c r="E58" s="7" t="s">
        <v>2712</v>
      </c>
      <c r="F58" s="11" t="s">
        <v>3005</v>
      </c>
    </row>
    <row r="59" spans="1:6" ht="19.95" customHeight="1">
      <c r="A59" s="7" t="s">
        <v>244</v>
      </c>
      <c r="B59" s="7" t="str">
        <f>VLOOKUP(A59,IROA!D:E,2,FALSE)</f>
        <v>5D09</v>
      </c>
      <c r="C59" s="7" t="str">
        <f t="shared" si="0"/>
        <v>Glycocholic acid</v>
      </c>
      <c r="D59" s="7" t="str">
        <f>VLOOKUP(A59,LCMS!A:C,3,FALSE)</f>
        <v>Glycocholic acid</v>
      </c>
      <c r="E59" s="7" t="s">
        <v>2712</v>
      </c>
      <c r="F59" s="11" t="s">
        <v>3005</v>
      </c>
    </row>
    <row r="60" spans="1:6" ht="19.95" customHeight="1">
      <c r="A60" s="3" t="s">
        <v>302</v>
      </c>
      <c r="B60" s="7" t="str">
        <f>VLOOKUP(A60,IROA!D:E,2,FALSE)</f>
        <v>1G08</v>
      </c>
      <c r="C60" s="7" t="str">
        <f t="shared" si="0"/>
        <v>Taurine</v>
      </c>
      <c r="D60" s="7" t="s">
        <v>2712</v>
      </c>
      <c r="E60" s="7" t="str">
        <f>VLOOKUP(A60,GCMS!A:C,3,FALSE)</f>
        <v>Taurine</v>
      </c>
      <c r="F60" s="11" t="s">
        <v>3005</v>
      </c>
    </row>
    <row r="61" spans="1:6" ht="19.95" customHeight="1">
      <c r="A61" s="7" t="s">
        <v>392</v>
      </c>
      <c r="B61" s="7" t="str">
        <f>VLOOKUP(A61,IROA!D:E,2,FALSE)</f>
        <v>6D05</v>
      </c>
      <c r="C61" s="7" t="str">
        <f t="shared" si="0"/>
        <v>Homogentisic acid</v>
      </c>
      <c r="D61" s="7" t="str">
        <f>VLOOKUP(A61,LCMS!A:C,3,FALSE)</f>
        <v>Homogentisic acid</v>
      </c>
      <c r="E61" s="7" t="s">
        <v>2712</v>
      </c>
      <c r="F61" s="11" t="s">
        <v>3013</v>
      </c>
    </row>
    <row r="62" spans="1:6" ht="19.95" customHeight="1">
      <c r="A62" s="7" t="s">
        <v>1076</v>
      </c>
      <c r="B62" s="7" t="str">
        <f>VLOOKUP(A62,IROA!D:E,2,FALSE)</f>
        <v>1B11</v>
      </c>
      <c r="C62" s="7" t="str">
        <f t="shared" si="0"/>
        <v>Tyrosine</v>
      </c>
      <c r="D62" s="7" t="str">
        <f>VLOOKUP(A62,LCMS!A:C,3,FALSE)</f>
        <v>Tyrosine</v>
      </c>
      <c r="E62" s="7" t="str">
        <f>VLOOKUP(A62,GCMS!A:C,3,FALSE)</f>
        <v>Tyrosine</v>
      </c>
      <c r="F62" s="11" t="s">
        <v>3013</v>
      </c>
    </row>
    <row r="63" spans="1:6" ht="19.95" customHeight="1">
      <c r="A63" s="7" t="s">
        <v>633</v>
      </c>
      <c r="B63" s="7" t="str">
        <f>VLOOKUP(A63,IROA!D:E,2,FALSE)</f>
        <v>5A07</v>
      </c>
      <c r="C63" s="7" t="str">
        <f t="shared" si="0"/>
        <v>Cortisol</v>
      </c>
      <c r="D63" s="7" t="str">
        <f>VLOOKUP(A63,LCMS!A:C,3,FALSE)</f>
        <v>Cortisol</v>
      </c>
      <c r="E63" s="7" t="s">
        <v>2712</v>
      </c>
      <c r="F63" s="11" t="s">
        <v>3043</v>
      </c>
    </row>
    <row r="64" spans="1:6" ht="19.95" customHeight="1">
      <c r="A64" s="7" t="s">
        <v>1073</v>
      </c>
      <c r="B64" s="7" t="str">
        <f>VLOOKUP(A64,IROA!D:E,2,FALSE)</f>
        <v>5B08</v>
      </c>
      <c r="C64" s="7" t="str">
        <f t="shared" si="0"/>
        <v>Pregnenolone sulfate</v>
      </c>
      <c r="D64" s="7" t="str">
        <f>VLOOKUP(A64,LCMS!A:C,3,FALSE)</f>
        <v>Pregnenolone sulfate</v>
      </c>
      <c r="E64" s="7" t="s">
        <v>2712</v>
      </c>
      <c r="F64" s="11" t="s">
        <v>3043</v>
      </c>
    </row>
    <row r="65" spans="1:6" ht="19.95" customHeight="1">
      <c r="A65" s="7" t="s">
        <v>592</v>
      </c>
      <c r="B65" s="7" t="str">
        <f>VLOOKUP(A65,IROA!D:E,2,FALSE)</f>
        <v>6D03</v>
      </c>
      <c r="C65" s="7" t="str">
        <f t="shared" si="0"/>
        <v>Urocortisol</v>
      </c>
      <c r="D65" s="7" t="str">
        <f>VLOOKUP(A65,LCMS!A:C,3,FALSE)</f>
        <v>Urocortisol</v>
      </c>
      <c r="E65" s="7" t="s">
        <v>2712</v>
      </c>
      <c r="F65" s="11" t="s">
        <v>3043</v>
      </c>
    </row>
    <row r="66" spans="1:6" ht="19.95" customHeight="1">
      <c r="A66" s="7" t="s">
        <v>300</v>
      </c>
      <c r="B66" s="7" t="str">
        <f>VLOOKUP(A66,IROA!D:E,2,FALSE)</f>
        <v>1H12</v>
      </c>
      <c r="C66" s="7" t="str">
        <f t="shared" ref="C66:C129" si="1">IF(D66="-",E66,D66)</f>
        <v>beta-Nicotinamide adenine dinucleotide</v>
      </c>
      <c r="D66" s="7" t="str">
        <f>VLOOKUP(A66,LCMS!A:C,3,FALSE)</f>
        <v>beta-Nicotinamide adenine dinucleotide</v>
      </c>
      <c r="E66" s="7" t="s">
        <v>2712</v>
      </c>
      <c r="F66" s="11" t="s">
        <v>2995</v>
      </c>
    </row>
    <row r="67" spans="1:6" ht="19.95" customHeight="1">
      <c r="A67" s="7" t="s">
        <v>1255</v>
      </c>
      <c r="B67" s="7" t="s">
        <v>2712</v>
      </c>
      <c r="C67" s="7" t="str">
        <f t="shared" si="1"/>
        <v>Phosphoric acid</v>
      </c>
      <c r="D67" s="7" t="s">
        <v>2712</v>
      </c>
      <c r="E67" s="7" t="str">
        <f>VLOOKUP(A67,GCMS!A:C,3,FALSE)</f>
        <v>Phosphoric acid</v>
      </c>
      <c r="F67" s="11" t="s">
        <v>2995</v>
      </c>
    </row>
    <row r="68" spans="1:6" ht="19.95" customHeight="1">
      <c r="A68" s="7" t="s">
        <v>206</v>
      </c>
      <c r="B68" s="7" t="str">
        <f>VLOOKUP(A68,IROA!D:E,2,FALSE)</f>
        <v>2G05</v>
      </c>
      <c r="C68" s="7" t="str">
        <f t="shared" si="1"/>
        <v>NADP</v>
      </c>
      <c r="D68" s="7" t="str">
        <f>VLOOKUP(A68,LCMS!A:C,3,FALSE)</f>
        <v>NADP</v>
      </c>
      <c r="E68" s="7" t="s">
        <v>2712</v>
      </c>
      <c r="F68" s="11" t="s">
        <v>2996</v>
      </c>
    </row>
    <row r="69" spans="1:6" ht="19.95" customHeight="1">
      <c r="A69" s="7" t="s">
        <v>339</v>
      </c>
      <c r="B69" s="7" t="str">
        <f>VLOOKUP(A69,IROA!D:E,2,FALSE)</f>
        <v>2E12</v>
      </c>
      <c r="C69" s="7" t="str">
        <f t="shared" si="1"/>
        <v>Arginine</v>
      </c>
      <c r="D69" s="7" t="str">
        <f>VLOOKUP(A69,LCMS!A:C,3,FALSE)</f>
        <v>Arginine</v>
      </c>
      <c r="E69" s="7" t="str">
        <f>VLOOKUP(A69,GCMS!A:C,3,FALSE)</f>
        <v>Arginine</v>
      </c>
      <c r="F69" s="11" t="s">
        <v>3003</v>
      </c>
    </row>
    <row r="70" spans="1:6" ht="19.95" customHeight="1">
      <c r="A70" s="7" t="s">
        <v>2668</v>
      </c>
      <c r="B70" s="7" t="str">
        <f>VLOOKUP(A70,IROA!D:E,2,FALSE)</f>
        <v>1C08</v>
      </c>
      <c r="C70" s="7" t="str">
        <f t="shared" si="1"/>
        <v>Aspartic acid</v>
      </c>
      <c r="D70" s="7" t="str">
        <f>VLOOKUP(A70,LCMS!A:C,3,FALSE)</f>
        <v>Aspartic acid</v>
      </c>
      <c r="E70" s="7" t="str">
        <f>VLOOKUP(A70,GCMS!A:C,3,FALSE)</f>
        <v>Aspartic acid</v>
      </c>
      <c r="F70" s="11" t="s">
        <v>3003</v>
      </c>
    </row>
    <row r="71" spans="1:6" ht="19.95" customHeight="1">
      <c r="A71" s="7" t="s">
        <v>11</v>
      </c>
      <c r="B71" s="7" t="str">
        <f>VLOOKUP(A71,IROA!D:E,2,FALSE)</f>
        <v>1G09</v>
      </c>
      <c r="C71" s="7" t="str">
        <f t="shared" si="1"/>
        <v>Citrulline</v>
      </c>
      <c r="D71" s="7" t="str">
        <f>VLOOKUP(A71,LCMS!A:C,3,FALSE)</f>
        <v>Citrulline</v>
      </c>
      <c r="E71" s="7" t="s">
        <v>2712</v>
      </c>
      <c r="F71" s="11" t="s">
        <v>3003</v>
      </c>
    </row>
    <row r="72" spans="1:6" ht="19.95" customHeight="1">
      <c r="A72" s="7" t="s">
        <v>733</v>
      </c>
      <c r="B72" s="7" t="str">
        <f>VLOOKUP(A72,IROA!D:E,2,FALSE)</f>
        <v>1F12</v>
      </c>
      <c r="C72" s="7" t="str">
        <f t="shared" si="1"/>
        <v>Glutamic acid</v>
      </c>
      <c r="D72" s="7" t="str">
        <f>VLOOKUP(A72,LCMS!A:C,3,FALSE)</f>
        <v>Glutamic acid</v>
      </c>
      <c r="E72" s="7" t="str">
        <f>VLOOKUP(A72,GCMS!A:C,3,FALSE)</f>
        <v>Glutamic acid</v>
      </c>
      <c r="F72" s="11" t="s">
        <v>3003</v>
      </c>
    </row>
    <row r="73" spans="1:6" ht="19.95" customHeight="1">
      <c r="A73" s="7" t="s">
        <v>728</v>
      </c>
      <c r="B73" s="7" t="str">
        <f>VLOOKUP(A73,IROA!D:E,2,FALSE)</f>
        <v>1H11</v>
      </c>
      <c r="C73" s="7" t="str">
        <f t="shared" si="1"/>
        <v>Glutamine</v>
      </c>
      <c r="D73" s="7" t="str">
        <f>VLOOKUP(A73,LCMS!A:C,3,FALSE)</f>
        <v>Glutamine</v>
      </c>
      <c r="E73" s="7" t="str">
        <f>VLOOKUP(A73,GCMS!A:C,3,FALSE)</f>
        <v>Glutamine</v>
      </c>
      <c r="F73" s="11" t="s">
        <v>3003</v>
      </c>
    </row>
    <row r="74" spans="1:6" ht="19.95" customHeight="1">
      <c r="A74" s="7" t="s">
        <v>750</v>
      </c>
      <c r="B74" s="7" t="str">
        <f>VLOOKUP(A74,IROA!D:E,2,FALSE)</f>
        <v>4A04</v>
      </c>
      <c r="C74" s="7" t="str">
        <f t="shared" si="1"/>
        <v>N-Acetylglutamic acid</v>
      </c>
      <c r="D74" s="7" t="str">
        <f>VLOOKUP(A74,LCMS!A:C,3,FALSE)</f>
        <v>N-Acetylglutamic acid</v>
      </c>
      <c r="E74" s="7" t="s">
        <v>2712</v>
      </c>
      <c r="F74" s="11" t="s">
        <v>3003</v>
      </c>
    </row>
    <row r="75" spans="1:6" ht="19.95" customHeight="1">
      <c r="A75" s="7" t="s">
        <v>1988</v>
      </c>
      <c r="B75" s="7" t="s">
        <v>2712</v>
      </c>
      <c r="C75" s="7" t="str">
        <f t="shared" si="1"/>
        <v>N-Acetylornithine</v>
      </c>
      <c r="D75" s="7" t="s">
        <v>2712</v>
      </c>
      <c r="E75" s="7" t="str">
        <f>VLOOKUP(A75,GCMS!A:C,3,FALSE)</f>
        <v>N-Acetylornithine</v>
      </c>
      <c r="F75" s="11" t="s">
        <v>3003</v>
      </c>
    </row>
    <row r="76" spans="1:6" ht="19.95" customHeight="1">
      <c r="A76" s="7" t="s">
        <v>1271</v>
      </c>
      <c r="B76" s="7" t="str">
        <f>VLOOKUP(A76,IROA!D:E,2,FALSE)</f>
        <v>2F05</v>
      </c>
      <c r="C76" s="7" t="str">
        <f t="shared" si="1"/>
        <v>Ornithine</v>
      </c>
      <c r="D76" s="7" t="str">
        <f>VLOOKUP(A76,LCMS!A:C,3,FALSE)</f>
        <v>Ornithine</v>
      </c>
      <c r="E76" s="7" t="str">
        <f>VLOOKUP(A76,GCMS!A:C,3,FALSE)</f>
        <v>Ornithine</v>
      </c>
      <c r="F76" s="11" t="s">
        <v>3003</v>
      </c>
    </row>
    <row r="77" spans="1:6" ht="19.95" customHeight="1">
      <c r="A77" s="7" t="s">
        <v>1989</v>
      </c>
      <c r="B77" s="7" t="s">
        <v>2712</v>
      </c>
      <c r="C77" s="7" t="str">
        <f t="shared" si="1"/>
        <v>Urea</v>
      </c>
      <c r="D77" s="7" t="s">
        <v>2712</v>
      </c>
      <c r="E77" s="7" t="str">
        <f>VLOOKUP(A77,GCMS!A:C,3,FALSE)</f>
        <v>Urea</v>
      </c>
      <c r="F77" s="11" t="s">
        <v>3003</v>
      </c>
    </row>
    <row r="78" spans="1:6" ht="19.95" customHeight="1">
      <c r="A78" s="7" t="s">
        <v>36</v>
      </c>
      <c r="B78" s="7" t="str">
        <f>VLOOKUP(A78,IROA!D:E,2,FALSE)</f>
        <v>3F01</v>
      </c>
      <c r="C78" s="7" t="str">
        <f t="shared" si="1"/>
        <v>Adenine</v>
      </c>
      <c r="D78" s="7" t="str">
        <f>VLOOKUP(A78,LCMS!A:C,3,FALSE)</f>
        <v>Adenine</v>
      </c>
      <c r="E78" s="7" t="str">
        <f>VLOOKUP(A78,GCMS!A:C,3,FALSE)</f>
        <v>Adenine</v>
      </c>
      <c r="F78" s="11" t="s">
        <v>3000</v>
      </c>
    </row>
    <row r="79" spans="1:6" ht="19.95" customHeight="1">
      <c r="A79" s="7" t="s">
        <v>623</v>
      </c>
      <c r="B79" s="7" t="str">
        <f>VLOOKUP(A79,IROA!D:E,2,FALSE)</f>
        <v>4B09</v>
      </c>
      <c r="C79" s="7" t="str">
        <f t="shared" si="1"/>
        <v>Adenosine</v>
      </c>
      <c r="D79" s="7" t="str">
        <f>VLOOKUP(A79,LCMS!A:C,3,FALSE)</f>
        <v>Adenosine</v>
      </c>
      <c r="E79" s="7" t="str">
        <f>VLOOKUP(A79,GCMS!A:C,3,FALSE)</f>
        <v>Adenosine</v>
      </c>
      <c r="F79" s="11" t="s">
        <v>3000</v>
      </c>
    </row>
    <row r="80" spans="1:6" ht="19.95" customHeight="1">
      <c r="A80" s="7" t="s">
        <v>748</v>
      </c>
      <c r="B80" s="7" t="str">
        <f>VLOOKUP(A80,IROA!D:E,2,FALSE)</f>
        <v>3A03</v>
      </c>
      <c r="C80" s="7" t="str">
        <f t="shared" si="1"/>
        <v>Adenosine 2',3'-cyclic phosphate</v>
      </c>
      <c r="D80" s="7" t="str">
        <f>VLOOKUP(A80,LCMS!A:C,3,FALSE)</f>
        <v>Adenosine 2',3'-cyclic phosphate</v>
      </c>
      <c r="E80" s="7" t="s">
        <v>2712</v>
      </c>
      <c r="F80" s="11" t="s">
        <v>3000</v>
      </c>
    </row>
    <row r="81" spans="1:6" ht="19.95" customHeight="1">
      <c r="A81" s="7" t="s">
        <v>746</v>
      </c>
      <c r="B81" s="7" t="str">
        <f>VLOOKUP(A81,IROA!D:E,2,FALSE)</f>
        <v>2D11</v>
      </c>
      <c r="C81" s="7" t="str">
        <f t="shared" si="1"/>
        <v>Adenosine 5'-monophosphate</v>
      </c>
      <c r="D81" s="7" t="str">
        <f>VLOOKUP(A81,LCMS!A:C,3,FALSE)</f>
        <v>Adenosine 5'-monophosphate</v>
      </c>
      <c r="E81" s="7" t="str">
        <f>VLOOKUP(A81,GCMS!A:C,3,FALSE)</f>
        <v>Adenosine 5'-monophosphate</v>
      </c>
      <c r="F81" s="11" t="s">
        <v>3000</v>
      </c>
    </row>
    <row r="82" spans="1:6" ht="19.95" customHeight="1">
      <c r="A82" s="7" t="s">
        <v>99</v>
      </c>
      <c r="B82" s="7" t="str">
        <f>VLOOKUP(A82,IROA!D:E,2,FALSE)</f>
        <v>3E05</v>
      </c>
      <c r="C82" s="7" t="str">
        <f t="shared" si="1"/>
        <v>AICAR</v>
      </c>
      <c r="D82" s="7" t="str">
        <f>VLOOKUP(A82,LCMS!A:C,3,FALSE)</f>
        <v>AICAR</v>
      </c>
      <c r="E82" s="7" t="s">
        <v>2712</v>
      </c>
      <c r="F82" s="11" t="s">
        <v>3000</v>
      </c>
    </row>
    <row r="83" spans="1:6" ht="19.95" customHeight="1">
      <c r="A83" s="7" t="s">
        <v>285</v>
      </c>
      <c r="B83" s="7" t="str">
        <f>VLOOKUP(A83,IROA!D:E,2,FALSE)</f>
        <v>4C09</v>
      </c>
      <c r="C83" s="7" t="str">
        <f t="shared" si="1"/>
        <v>Cyclic AMP</v>
      </c>
      <c r="D83" s="7" t="str">
        <f>VLOOKUP(A83,LCMS!A:C,3,FALSE)</f>
        <v>Cyclic AMP</v>
      </c>
      <c r="E83" s="7" t="s">
        <v>2712</v>
      </c>
      <c r="F83" s="11" t="s">
        <v>3000</v>
      </c>
    </row>
    <row r="84" spans="1:6" ht="19.95" customHeight="1">
      <c r="A84" s="7" t="s">
        <v>100</v>
      </c>
      <c r="B84" s="7" t="str">
        <f>VLOOKUP(A84,IROA!D:E,2,FALSE)</f>
        <v>3E08</v>
      </c>
      <c r="C84" s="7" t="str">
        <f t="shared" si="1"/>
        <v>Cyclic GMP</v>
      </c>
      <c r="D84" s="7" t="str">
        <f>VLOOKUP(A84,LCMS!A:C,3,FALSE)</f>
        <v>Cyclic GMP</v>
      </c>
      <c r="E84" s="7" t="s">
        <v>2712</v>
      </c>
      <c r="F84" s="11" t="s">
        <v>3000</v>
      </c>
    </row>
    <row r="85" spans="1:6" ht="19.95" customHeight="1">
      <c r="A85" s="7" t="s">
        <v>656</v>
      </c>
      <c r="B85" s="7" t="str">
        <f>VLOOKUP(A85,IROA!D:E,2,FALSE)</f>
        <v>4A01</v>
      </c>
      <c r="C85" s="7" t="str">
        <f t="shared" si="1"/>
        <v>Deoxyadenosine</v>
      </c>
      <c r="D85" s="7" t="str">
        <f>VLOOKUP(A85,LCMS!A:C,3,FALSE)</f>
        <v>Deoxyadenosine</v>
      </c>
      <c r="E85" s="7" t="s">
        <v>2712</v>
      </c>
      <c r="F85" s="11" t="s">
        <v>3000</v>
      </c>
    </row>
    <row r="86" spans="1:6" ht="19.95" customHeight="1">
      <c r="A86" s="7" t="s">
        <v>95</v>
      </c>
      <c r="B86" s="7" t="str">
        <f>VLOOKUP(A86,IROA!D:E,2,FALSE)</f>
        <v>3D09</v>
      </c>
      <c r="C86" s="7" t="str">
        <f t="shared" si="1"/>
        <v>Deoxyguanosine</v>
      </c>
      <c r="D86" s="7" t="str">
        <f>VLOOKUP(A86,LCMS!A:C,3,FALSE)</f>
        <v>Deoxyguanosine</v>
      </c>
      <c r="E86" s="7" t="s">
        <v>2712</v>
      </c>
      <c r="F86" s="11" t="s">
        <v>3000</v>
      </c>
    </row>
    <row r="87" spans="1:6" ht="19.95" customHeight="1">
      <c r="A87" s="7" t="s">
        <v>64</v>
      </c>
      <c r="B87" s="7" t="str">
        <f>VLOOKUP(A87,IROA!D:E,2,FALSE)</f>
        <v>2C10</v>
      </c>
      <c r="C87" s="7" t="str">
        <f t="shared" si="1"/>
        <v>Deoxyguanosine monophosphate</v>
      </c>
      <c r="D87" s="7" t="str">
        <f>VLOOKUP(A87,LCMS!A:C,3,FALSE)</f>
        <v>Deoxyguanosine monophosphate</v>
      </c>
      <c r="E87" s="7" t="s">
        <v>2712</v>
      </c>
      <c r="F87" s="11" t="s">
        <v>3000</v>
      </c>
    </row>
    <row r="88" spans="1:6" ht="19.95" customHeight="1">
      <c r="A88" s="7" t="s">
        <v>135</v>
      </c>
      <c r="B88" s="7" t="str">
        <f>VLOOKUP(A88,IROA!D:E,2,FALSE)</f>
        <v>1B07</v>
      </c>
      <c r="C88" s="7" t="str">
        <f t="shared" si="1"/>
        <v>Guanine</v>
      </c>
      <c r="D88" s="7" t="str">
        <f>VLOOKUP(A88,LCMS!A:C,3,FALSE)</f>
        <v>Guanine</v>
      </c>
      <c r="E88" s="7" t="str">
        <f>VLOOKUP(A88,GCMS!A:C,3,FALSE)</f>
        <v>Guanine</v>
      </c>
      <c r="F88" s="11" t="s">
        <v>3000</v>
      </c>
    </row>
    <row r="89" spans="1:6" ht="19.95" customHeight="1">
      <c r="A89" s="7" t="s">
        <v>130</v>
      </c>
      <c r="B89" s="7" t="str">
        <f>VLOOKUP(A89,IROA!D:E,2,FALSE)</f>
        <v>1C03</v>
      </c>
      <c r="C89" s="7" t="str">
        <f t="shared" si="1"/>
        <v>Guanosine</v>
      </c>
      <c r="D89" s="7" t="str">
        <f>VLOOKUP(A89,LCMS!A:C,3,FALSE)</f>
        <v>Guanosine</v>
      </c>
      <c r="E89" s="7" t="str">
        <f>VLOOKUP(A89,GCMS!A:C,3,FALSE)</f>
        <v>Guanosine</v>
      </c>
      <c r="F89" s="11" t="s">
        <v>3000</v>
      </c>
    </row>
    <row r="90" spans="1:6" ht="19.95" customHeight="1">
      <c r="A90" s="7" t="s">
        <v>116</v>
      </c>
      <c r="B90" s="7" t="str">
        <f>VLOOKUP(A90,IROA!D:E,2,FALSE)</f>
        <v>3G07</v>
      </c>
      <c r="C90" s="7" t="str">
        <f t="shared" si="1"/>
        <v>Guanosine monophosphate</v>
      </c>
      <c r="D90" s="7" t="str">
        <f>VLOOKUP(A90,LCMS!A:C,3,FALSE)</f>
        <v>Guanosine monophosphate</v>
      </c>
      <c r="E90" s="7" t="s">
        <v>2712</v>
      </c>
      <c r="F90" s="11" t="s">
        <v>3000</v>
      </c>
    </row>
    <row r="91" spans="1:6" ht="19.95" customHeight="1">
      <c r="A91" s="7" t="s">
        <v>125</v>
      </c>
      <c r="B91" s="7" t="str">
        <f>VLOOKUP(A91,IROA!D:E,2,FALSE)</f>
        <v>1C06</v>
      </c>
      <c r="C91" s="7" t="str">
        <f t="shared" si="1"/>
        <v>Hypoxanthine</v>
      </c>
      <c r="D91" s="7" t="str">
        <f>VLOOKUP(A91,LCMS!A:C,3,FALSE)</f>
        <v>Hypoxanthine</v>
      </c>
      <c r="E91" s="7" t="str">
        <f>VLOOKUP(A91,GCMS!A:C,3,FALSE)</f>
        <v>Hypoxanthine</v>
      </c>
      <c r="F91" s="11" t="s">
        <v>3000</v>
      </c>
    </row>
    <row r="92" spans="1:6" ht="19.95" customHeight="1">
      <c r="A92" s="7" t="s">
        <v>16</v>
      </c>
      <c r="B92" s="7" t="str">
        <f>VLOOKUP(A92,IROA!D:E,2,FALSE)</f>
        <v>1G05</v>
      </c>
      <c r="C92" s="7" t="str">
        <f t="shared" si="1"/>
        <v>Inosine</v>
      </c>
      <c r="D92" s="7" t="str">
        <f>VLOOKUP(A92,LCMS!A:C,3,FALSE)</f>
        <v>Inosine</v>
      </c>
      <c r="E92" s="7" t="str">
        <f>VLOOKUP(A92,GCMS!A:C,3,FALSE)</f>
        <v>Inosine</v>
      </c>
      <c r="F92" s="11" t="s">
        <v>3000</v>
      </c>
    </row>
    <row r="93" spans="1:6" ht="19.95" customHeight="1">
      <c r="A93" s="7" t="s">
        <v>620</v>
      </c>
      <c r="B93" s="7" t="str">
        <f>VLOOKUP(A93,IROA!D:E,2,FALSE)</f>
        <v>4A08</v>
      </c>
      <c r="C93" s="7" t="str">
        <f t="shared" si="1"/>
        <v>Inosine monophosphate</v>
      </c>
      <c r="D93" s="7" t="str">
        <f>VLOOKUP(A93,LCMS!A:C,3,FALSE)</f>
        <v>Inosine monophosphate</v>
      </c>
      <c r="E93" s="7" t="s">
        <v>2712</v>
      </c>
      <c r="F93" s="11" t="s">
        <v>3000</v>
      </c>
    </row>
    <row r="94" spans="1:6" ht="19.95" customHeight="1">
      <c r="A94" s="7" t="s">
        <v>1235</v>
      </c>
      <c r="B94" s="7" t="str">
        <f>VLOOKUP(A94,IROA!D:E,2,FALSE)</f>
        <v>4D09</v>
      </c>
      <c r="C94" s="7" t="str">
        <f t="shared" si="1"/>
        <v>Oxalic acid</v>
      </c>
      <c r="D94" s="7" t="s">
        <v>2712</v>
      </c>
      <c r="E94" s="7" t="str">
        <f>VLOOKUP(A94,GCMS!A:C,3,FALSE)</f>
        <v>Oxalic acid</v>
      </c>
      <c r="F94" s="11" t="s">
        <v>3000</v>
      </c>
    </row>
    <row r="95" spans="1:6" ht="19.95" customHeight="1">
      <c r="A95" s="7" t="s">
        <v>9</v>
      </c>
      <c r="B95" s="7" t="str">
        <f>VLOOKUP(A95,IROA!D:E,2,FALSE)</f>
        <v>1H01</v>
      </c>
      <c r="C95" s="7" t="str">
        <f t="shared" si="1"/>
        <v>Uric acid</v>
      </c>
      <c r="D95" s="7" t="str">
        <f>VLOOKUP(A95,LCMS!A:C,3,FALSE)</f>
        <v>Uric acid</v>
      </c>
      <c r="E95" s="7" t="str">
        <f>VLOOKUP(A95,GCMS!A:C,3,FALSE)</f>
        <v>Uric acid</v>
      </c>
      <c r="F95" s="11" t="s">
        <v>3000</v>
      </c>
    </row>
    <row r="96" spans="1:6" ht="19.95" customHeight="1">
      <c r="A96" s="7" t="s">
        <v>46</v>
      </c>
      <c r="B96" s="7" t="str">
        <f>VLOOKUP(A96,IROA!D:E,2,FALSE)</f>
        <v>1E03</v>
      </c>
      <c r="C96" s="7" t="str">
        <f t="shared" si="1"/>
        <v>Xanthine</v>
      </c>
      <c r="D96" s="7" t="str">
        <f>VLOOKUP(A96,LCMS!A:C,3,FALSE)</f>
        <v>Xanthine</v>
      </c>
      <c r="E96" s="7" t="str">
        <f>VLOOKUP(A96,GCMS!A:C,3,FALSE)</f>
        <v>Xanthine</v>
      </c>
      <c r="F96" s="11" t="s">
        <v>3000</v>
      </c>
    </row>
    <row r="97" spans="1:6" ht="19.95" customHeight="1">
      <c r="A97" s="7" t="s">
        <v>340</v>
      </c>
      <c r="B97" s="7" t="str">
        <f>VLOOKUP(A97,IROA!D:E,2,FALSE)</f>
        <v>2F06</v>
      </c>
      <c r="C97" s="7" t="str">
        <f t="shared" si="1"/>
        <v>Xanthosine</v>
      </c>
      <c r="D97" s="7" t="str">
        <f>VLOOKUP(A97,LCMS!A:C,3,FALSE)</f>
        <v>Xanthosine</v>
      </c>
      <c r="E97" s="7" t="s">
        <v>2712</v>
      </c>
      <c r="F97" s="11" t="s">
        <v>3000</v>
      </c>
    </row>
    <row r="98" spans="1:6" ht="19.95" customHeight="1">
      <c r="A98" s="7" t="s">
        <v>94</v>
      </c>
      <c r="B98" s="7" t="str">
        <f>VLOOKUP(A98,IROA!D:E,2,FALSE)</f>
        <v>3D07</v>
      </c>
      <c r="C98" s="7" t="str">
        <f t="shared" si="1"/>
        <v>Xanthosine monophosphate</v>
      </c>
      <c r="D98" s="7" t="str">
        <f>VLOOKUP(A98,LCMS!A:C,3,FALSE)</f>
        <v>Xanthosine monophosphate</v>
      </c>
      <c r="E98" s="7" t="s">
        <v>2712</v>
      </c>
      <c r="F98" s="11" t="s">
        <v>3000</v>
      </c>
    </row>
    <row r="99" spans="1:6" ht="19.95" customHeight="1">
      <c r="A99" s="7" t="s">
        <v>181</v>
      </c>
      <c r="B99" s="7" t="str">
        <f>VLOOKUP(A99,IROA!D:E,2,FALSE)</f>
        <v>2A08</v>
      </c>
      <c r="C99" s="7" t="str">
        <f t="shared" si="1"/>
        <v>Caffeine</v>
      </c>
      <c r="D99" s="7" t="str">
        <f>VLOOKUP(A99,LCMS!A:C,3,FALSE)</f>
        <v>Caffeine</v>
      </c>
      <c r="E99" s="7" t="str">
        <f>VLOOKUP(A99,GCMS!A:C,3,FALSE)</f>
        <v>Caffeine</v>
      </c>
      <c r="F99" s="11" t="s">
        <v>3063</v>
      </c>
    </row>
    <row r="100" spans="1:6" ht="19.95" customHeight="1">
      <c r="A100" s="7" t="s">
        <v>331</v>
      </c>
      <c r="B100" s="7" t="str">
        <f>VLOOKUP(A100,IROA!D:E,2,FALSE)</f>
        <v>2C01</v>
      </c>
      <c r="C100" s="7" t="str">
        <f t="shared" si="1"/>
        <v>Paraxanthine</v>
      </c>
      <c r="D100" s="7" t="str">
        <f>VLOOKUP(A100,LCMS!A:C,3,FALSE)</f>
        <v>Paraxanthine</v>
      </c>
      <c r="E100" s="7" t="s">
        <v>2712</v>
      </c>
      <c r="F100" s="11" t="s">
        <v>3063</v>
      </c>
    </row>
    <row r="101" spans="1:6" ht="19.95" customHeight="1">
      <c r="A101" s="7" t="s">
        <v>540</v>
      </c>
      <c r="B101" s="7" t="str">
        <f>VLOOKUP(A101,IROA!D:E,2,FALSE)</f>
        <v>4D12</v>
      </c>
      <c r="C101" s="7" t="str">
        <f t="shared" si="1"/>
        <v>Theobromine</v>
      </c>
      <c r="D101" s="7" t="str">
        <f>VLOOKUP(A101,LCMS!A:C,3,FALSE)</f>
        <v>Theobromine</v>
      </c>
      <c r="E101" s="7" t="s">
        <v>2712</v>
      </c>
      <c r="F101" s="11" t="s">
        <v>3063</v>
      </c>
    </row>
    <row r="102" spans="1:6" ht="19.95" customHeight="1">
      <c r="A102" s="7" t="s">
        <v>161</v>
      </c>
      <c r="B102" s="7" t="str">
        <f>VLOOKUP(A102,IROA!D:E,2,FALSE)</f>
        <v>2A10</v>
      </c>
      <c r="C102" s="7" t="str">
        <f t="shared" si="1"/>
        <v>Theophylline</v>
      </c>
      <c r="D102" s="7" t="str">
        <f>VLOOKUP(A102,LCMS!A:C,3,FALSE)</f>
        <v>Theophylline</v>
      </c>
      <c r="E102" s="7" t="s">
        <v>2712</v>
      </c>
      <c r="F102" s="11" t="s">
        <v>3063</v>
      </c>
    </row>
    <row r="103" spans="1:6" ht="19.95" customHeight="1">
      <c r="A103" s="7" t="s">
        <v>23</v>
      </c>
      <c r="B103" s="7" t="str">
        <f>VLOOKUP(A103,IROA!D:E,2,FALSE)</f>
        <v>5C10</v>
      </c>
      <c r="C103" s="7" t="str">
        <f t="shared" si="1"/>
        <v>3-Aminopropanoic acid</v>
      </c>
      <c r="D103" s="7" t="str">
        <f>VLOOKUP(A103,LCMS!A:C,3,FALSE)</f>
        <v>3-Aminopropanoic acid</v>
      </c>
      <c r="E103" s="7" t="str">
        <f>VLOOKUP(A103,GCMS!A:C,3,FALSE)</f>
        <v>3-Aminopropanoic acid</v>
      </c>
      <c r="F103" s="11" t="s">
        <v>3009</v>
      </c>
    </row>
    <row r="104" spans="1:6" ht="19.95" customHeight="1">
      <c r="A104" s="7" t="s">
        <v>75</v>
      </c>
      <c r="B104" s="7" t="str">
        <f>VLOOKUP(A104,IROA!D:E,2,FALSE)</f>
        <v>3B01</v>
      </c>
      <c r="C104" s="7" t="str">
        <f t="shared" si="1"/>
        <v>5-Methylcytosine</v>
      </c>
      <c r="D104" s="7" t="str">
        <f>VLOOKUP(A104,LCMS!A:C,3,FALSE)</f>
        <v>5-Methylcytosine</v>
      </c>
      <c r="E104" s="7" t="s">
        <v>2712</v>
      </c>
      <c r="F104" s="11" t="s">
        <v>3009</v>
      </c>
    </row>
    <row r="105" spans="1:6" ht="19.95" customHeight="1">
      <c r="A105" s="7" t="s">
        <v>2674</v>
      </c>
      <c r="B105" s="7" t="str">
        <f>VLOOKUP(A105,IROA!D:E,2,FALSE)</f>
        <v>1G12</v>
      </c>
      <c r="C105" s="7" t="str">
        <f t="shared" si="1"/>
        <v>Cytidine</v>
      </c>
      <c r="D105" s="7" t="str">
        <f>VLOOKUP(A105,LCMS!A:C,3,FALSE)</f>
        <v>Cytidine</v>
      </c>
      <c r="E105" s="7" t="str">
        <f>VLOOKUP(A105,GCMS!A:C,3,FALSE)</f>
        <v>Cytidine</v>
      </c>
      <c r="F105" s="11" t="s">
        <v>3009</v>
      </c>
    </row>
    <row r="106" spans="1:6" ht="19.95" customHeight="1">
      <c r="A106" s="7" t="s">
        <v>636</v>
      </c>
      <c r="B106" s="7" t="str">
        <f>VLOOKUP(A106,IROA!D:E,2,FALSE)</f>
        <v>3B03</v>
      </c>
      <c r="C106" s="7" t="str">
        <f t="shared" si="1"/>
        <v>Cytidine 2',3'-cyclic phosphate</v>
      </c>
      <c r="D106" s="7" t="str">
        <f>VLOOKUP(A106,LCMS!A:C,3,FALSE)</f>
        <v>Cytidine 2',3'-cyclic phosphate</v>
      </c>
      <c r="E106" s="7" t="s">
        <v>2712</v>
      </c>
      <c r="F106" s="11" t="s">
        <v>3009</v>
      </c>
    </row>
    <row r="107" spans="1:6" ht="19.95" customHeight="1">
      <c r="A107" s="7" t="s">
        <v>506</v>
      </c>
      <c r="B107" s="7" t="str">
        <f>VLOOKUP(A107,IROA!D:E,2,FALSE)</f>
        <v>3C04</v>
      </c>
      <c r="C107" s="7" t="str">
        <f t="shared" si="1"/>
        <v>Cytidine monophosphate</v>
      </c>
      <c r="D107" s="7" t="str">
        <f>VLOOKUP(A107,LCMS!A:C,3,FALSE)</f>
        <v>Cytidine monophosphate</v>
      </c>
      <c r="E107" s="7" t="s">
        <v>2712</v>
      </c>
      <c r="F107" s="11" t="s">
        <v>3009</v>
      </c>
    </row>
    <row r="108" spans="1:6" ht="19.95" customHeight="1">
      <c r="A108" s="7" t="s">
        <v>304</v>
      </c>
      <c r="B108" s="7" t="str">
        <f>VLOOKUP(A108,IROA!D:E,2,FALSE)</f>
        <v>1G03</v>
      </c>
      <c r="C108" s="7" t="str">
        <f t="shared" si="1"/>
        <v>Cytosine</v>
      </c>
      <c r="D108" s="7" t="str">
        <f>VLOOKUP(A108,LCMS!A:C,3,FALSE)</f>
        <v>Cytosine</v>
      </c>
      <c r="E108" s="7" t="str">
        <f>VLOOKUP(A108,GCMS!A:C,3,FALSE)</f>
        <v>Cytosine</v>
      </c>
      <c r="F108" s="11" t="s">
        <v>3009</v>
      </c>
    </row>
    <row r="109" spans="1:6" ht="19.95" customHeight="1">
      <c r="A109" s="7" t="s">
        <v>153</v>
      </c>
      <c r="B109" s="7" t="str">
        <f>VLOOKUP(A109,IROA!D:E,2,FALSE)</f>
        <v>2A03</v>
      </c>
      <c r="C109" s="7" t="str">
        <f t="shared" si="1"/>
        <v>Deoxycytidine</v>
      </c>
      <c r="D109" s="7" t="str">
        <f>VLOOKUP(A109,LCMS!A:C,3,FALSE)</f>
        <v>Deoxycytidine</v>
      </c>
      <c r="E109" s="7" t="s">
        <v>2712</v>
      </c>
      <c r="F109" s="11" t="s">
        <v>3009</v>
      </c>
    </row>
    <row r="110" spans="1:6" ht="19.95" customHeight="1">
      <c r="A110" s="7" t="s">
        <v>629</v>
      </c>
      <c r="B110" s="7" t="str">
        <f>VLOOKUP(A110,IROA!D:E,2,FALSE)</f>
        <v>4G02</v>
      </c>
      <c r="C110" s="7" t="str">
        <f t="shared" si="1"/>
        <v>Deoxycytidine diphosphate</v>
      </c>
      <c r="D110" s="7" t="str">
        <f>VLOOKUP(A110,LCMS!A:C,3,FALSE)</f>
        <v>Deoxycytidine diphosphate</v>
      </c>
      <c r="E110" s="7" t="s">
        <v>2712</v>
      </c>
      <c r="F110" s="11" t="s">
        <v>3009</v>
      </c>
    </row>
    <row r="111" spans="1:6" ht="19.95" customHeight="1">
      <c r="A111" s="7" t="s">
        <v>322</v>
      </c>
      <c r="B111" s="7" t="str">
        <f>VLOOKUP(A111,IROA!D:E,2,FALSE)</f>
        <v>1C07</v>
      </c>
      <c r="C111" s="7" t="str">
        <f t="shared" si="1"/>
        <v>Deoxycytidine monophosphate</v>
      </c>
      <c r="D111" s="7" t="str">
        <f>VLOOKUP(A111,LCMS!A:C,3,FALSE)</f>
        <v>Deoxycytidine monophosphate</v>
      </c>
      <c r="E111" s="7" t="s">
        <v>2712</v>
      </c>
      <c r="F111" s="11" t="s">
        <v>3009</v>
      </c>
    </row>
    <row r="112" spans="1:6" ht="19.95" customHeight="1">
      <c r="A112" s="7" t="s">
        <v>182</v>
      </c>
      <c r="B112" s="7" t="str">
        <f>VLOOKUP(A112,IROA!D:E,2,FALSE)</f>
        <v>2D02</v>
      </c>
      <c r="C112" s="7" t="str">
        <f t="shared" si="1"/>
        <v>Deoxyuridine</v>
      </c>
      <c r="D112" s="7" t="str">
        <f>VLOOKUP(A112,LCMS!A:C,3,FALSE)</f>
        <v>Deoxyuridine</v>
      </c>
      <c r="E112" s="7" t="s">
        <v>2712</v>
      </c>
      <c r="F112" s="11" t="s">
        <v>3009</v>
      </c>
    </row>
    <row r="113" spans="1:6" ht="19.95" customHeight="1">
      <c r="A113" s="7" t="s">
        <v>314</v>
      </c>
      <c r="B113" s="7" t="str">
        <f>VLOOKUP(A113,IROA!D:E,2,FALSE)</f>
        <v>3D04</v>
      </c>
      <c r="C113" s="7" t="str">
        <f t="shared" si="1"/>
        <v>Deoxyuridine monophosphate</v>
      </c>
      <c r="D113" s="7" t="str">
        <f>VLOOKUP(A113,LCMS!A:C,3,FALSE)</f>
        <v>Deoxyuridine monophosphate</v>
      </c>
      <c r="E113" s="7" t="s">
        <v>2712</v>
      </c>
      <c r="F113" s="11" t="s">
        <v>3009</v>
      </c>
    </row>
    <row r="114" spans="1:6" ht="19.95" customHeight="1">
      <c r="A114" s="7" t="s">
        <v>28</v>
      </c>
      <c r="B114" s="7" t="str">
        <f>VLOOKUP(A114,IROA!D:E,2,FALSE)</f>
        <v>1F04</v>
      </c>
      <c r="C114" s="7" t="str">
        <f t="shared" si="1"/>
        <v>Dihydroorotic acid</v>
      </c>
      <c r="D114" s="7" t="str">
        <f>VLOOKUP(A114,LCMS!A:C,3,FALSE)</f>
        <v>Dihydroorotic acid</v>
      </c>
      <c r="E114" s="7" t="str">
        <f>VLOOKUP(A114,GCMS!A:C,3,FALSE)</f>
        <v>Dihydroorotic acid</v>
      </c>
      <c r="F114" s="11" t="s">
        <v>3009</v>
      </c>
    </row>
    <row r="115" spans="1:6" ht="19.95" customHeight="1">
      <c r="A115" s="7" t="s">
        <v>579</v>
      </c>
      <c r="B115" s="7" t="str">
        <f>VLOOKUP(A115,IROA!D:E,2,FALSE)</f>
        <v>5F09</v>
      </c>
      <c r="C115" s="7" t="str">
        <f t="shared" si="1"/>
        <v>Methylmalonic acid</v>
      </c>
      <c r="D115" s="7" t="str">
        <f>VLOOKUP(A115,LCMS!A:C,3,FALSE)</f>
        <v>Methylmalonic acid</v>
      </c>
      <c r="E115" s="7" t="s">
        <v>2712</v>
      </c>
      <c r="F115" s="11" t="s">
        <v>3009</v>
      </c>
    </row>
    <row r="116" spans="1:6" ht="19.95" customHeight="1">
      <c r="A116" s="7" t="s">
        <v>43</v>
      </c>
      <c r="B116" s="7" t="str">
        <f>VLOOKUP(A116,IROA!D:E,2,FALSE)</f>
        <v>3D10</v>
      </c>
      <c r="C116" s="7" t="str">
        <f t="shared" si="1"/>
        <v>Orotic acid</v>
      </c>
      <c r="D116" s="7" t="str">
        <f>VLOOKUP(A116,LCMS!A:C,3,FALSE)</f>
        <v>Orotic acid</v>
      </c>
      <c r="E116" s="7" t="str">
        <f>VLOOKUP(A116,GCMS!A:C,3,FALSE)</f>
        <v>Orotic acid</v>
      </c>
      <c r="F116" s="11" t="s">
        <v>3009</v>
      </c>
    </row>
    <row r="117" spans="1:6" ht="19.95" customHeight="1">
      <c r="A117" s="7" t="s">
        <v>39</v>
      </c>
      <c r="B117" s="7" t="str">
        <f>VLOOKUP(A117,IROA!D:E,2,FALSE)</f>
        <v>1E07</v>
      </c>
      <c r="C117" s="7" t="str">
        <f t="shared" si="1"/>
        <v>Thymidine</v>
      </c>
      <c r="D117" s="7" t="str">
        <f>VLOOKUP(A117,LCMS!A:C,3,FALSE)</f>
        <v>Thymidine</v>
      </c>
      <c r="E117" s="7" t="s">
        <v>2712</v>
      </c>
      <c r="F117" s="11" t="s">
        <v>3009</v>
      </c>
    </row>
    <row r="118" spans="1:6" ht="19.95" customHeight="1">
      <c r="A118" s="7" t="s">
        <v>84</v>
      </c>
      <c r="B118" s="7" t="str">
        <f>VLOOKUP(A118,IROA!D:E,2,FALSE)</f>
        <v>4B04</v>
      </c>
      <c r="C118" s="7" t="str">
        <f t="shared" si="1"/>
        <v>Thymidine monophosphate</v>
      </c>
      <c r="D118" s="7" t="str">
        <f>VLOOKUP(A118,LCMS!A:C,3,FALSE)</f>
        <v>Thymidine monophosphate</v>
      </c>
      <c r="E118" s="7" t="s">
        <v>2712</v>
      </c>
      <c r="F118" s="11" t="s">
        <v>3009</v>
      </c>
    </row>
    <row r="119" spans="1:6" ht="19.95" customHeight="1">
      <c r="A119" s="7" t="s">
        <v>50</v>
      </c>
      <c r="B119" s="7" t="str">
        <f>VLOOKUP(A119,IROA!D:E,2,FALSE)</f>
        <v>1D08</v>
      </c>
      <c r="C119" s="7" t="str">
        <f t="shared" si="1"/>
        <v>Thymine</v>
      </c>
      <c r="D119" s="7" t="str">
        <f>VLOOKUP(A119,LCMS!A:C,3,FALSE)</f>
        <v>Thymine</v>
      </c>
      <c r="E119" s="7" t="str">
        <f>VLOOKUP(A119,GCMS!A:C,3,FALSE)</f>
        <v>Thymine</v>
      </c>
      <c r="F119" s="11" t="s">
        <v>3009</v>
      </c>
    </row>
    <row r="120" spans="1:6" ht="19.95" customHeight="1">
      <c r="A120" s="7" t="s">
        <v>61</v>
      </c>
      <c r="B120" s="7" t="str">
        <f>VLOOKUP(A120,IROA!D:E,2,FALSE)</f>
        <v>1C10</v>
      </c>
      <c r="C120" s="7" t="str">
        <f t="shared" si="1"/>
        <v>Uracil</v>
      </c>
      <c r="D120" s="7" t="str">
        <f>VLOOKUP(A120,LCMS!A:C,3,FALSE)</f>
        <v>Uracil</v>
      </c>
      <c r="E120" s="7" t="str">
        <f>VLOOKUP(A120,GCMS!A:C,3,FALSE)</f>
        <v>Uracil</v>
      </c>
      <c r="F120" s="11" t="s">
        <v>3009</v>
      </c>
    </row>
    <row r="121" spans="1:6" ht="19.95" customHeight="1">
      <c r="A121" s="7" t="s">
        <v>523</v>
      </c>
      <c r="B121" s="7" t="str">
        <f>VLOOKUP(A121,IROA!D:E,2,FALSE)</f>
        <v>4B05</v>
      </c>
      <c r="C121" s="7" t="str">
        <f t="shared" si="1"/>
        <v>Ureidopropionic acid</v>
      </c>
      <c r="D121" s="7" t="str">
        <f>VLOOKUP(A121,LCMS!A:C,3,FALSE)</f>
        <v>Ureidopropionic acid</v>
      </c>
      <c r="E121" s="7" t="s">
        <v>2712</v>
      </c>
      <c r="F121" s="11" t="s">
        <v>3009</v>
      </c>
    </row>
    <row r="122" spans="1:6" ht="19.95" customHeight="1">
      <c r="A122" s="7" t="s">
        <v>54</v>
      </c>
      <c r="B122" s="7" t="str">
        <f>VLOOKUP(A122,IROA!D:E,2,FALSE)</f>
        <v>1D05</v>
      </c>
      <c r="C122" s="7" t="str">
        <f t="shared" si="1"/>
        <v>Uridine</v>
      </c>
      <c r="D122" s="7" t="str">
        <f>VLOOKUP(A122,LCMS!A:C,3,FALSE)</f>
        <v>Uridine</v>
      </c>
      <c r="E122" s="7" t="str">
        <f>VLOOKUP(A122,GCMS!A:C,3,FALSE)</f>
        <v>Uridine</v>
      </c>
      <c r="F122" s="11" t="s">
        <v>3009</v>
      </c>
    </row>
    <row r="123" spans="1:6" ht="19.95" customHeight="1">
      <c r="A123" s="7" t="s">
        <v>48</v>
      </c>
      <c r="B123" s="7" t="str">
        <f>VLOOKUP(A123,IROA!D:E,2,FALSE)</f>
        <v>1D10</v>
      </c>
      <c r="C123" s="7" t="str">
        <f t="shared" si="1"/>
        <v>Uridine 5'-monophosphate</v>
      </c>
      <c r="D123" s="7" t="str">
        <f>VLOOKUP(A123,LCMS!A:C,3,FALSE)</f>
        <v>Uridine 5'-monophosphate</v>
      </c>
      <c r="E123" s="7" t="str">
        <f>VLOOKUP(A123,GCMS!A:C,3,FALSE)</f>
        <v>Uridine 5'-monophosphate</v>
      </c>
      <c r="F123" s="11" t="s">
        <v>3009</v>
      </c>
    </row>
    <row r="124" spans="1:6" ht="19.95" customHeight="1">
      <c r="A124" s="7" t="s">
        <v>17</v>
      </c>
      <c r="B124" s="7" t="str">
        <f>VLOOKUP(A124,IROA!D:E,2,FALSE)</f>
        <v>1G04</v>
      </c>
      <c r="C124" s="7" t="str">
        <f t="shared" si="1"/>
        <v>4-Aminobutyric acid</v>
      </c>
      <c r="D124" s="7" t="str">
        <f>VLOOKUP(A124,LCMS!A:C,3,FALSE)</f>
        <v>4-Aminobutyric acid</v>
      </c>
      <c r="E124" s="7" t="str">
        <f>VLOOKUP(A124,GCMS!A:C,3,FALSE)</f>
        <v>4-Aminobutyric acid</v>
      </c>
      <c r="F124" s="11" t="s">
        <v>3006</v>
      </c>
    </row>
    <row r="125" spans="1:6" ht="19.95" customHeight="1">
      <c r="A125" s="7" t="s">
        <v>737</v>
      </c>
      <c r="B125" s="7" t="str">
        <f>VLOOKUP(A125,IROA!D:E,2,FALSE)</f>
        <v>1D12</v>
      </c>
      <c r="C125" s="7" t="str">
        <f t="shared" si="1"/>
        <v>Alanine</v>
      </c>
      <c r="D125" s="7" t="str">
        <f>VLOOKUP(A125,LCMS!A:C,3,FALSE)</f>
        <v>Alanine</v>
      </c>
      <c r="E125" s="7" t="str">
        <f>VLOOKUP(A125,GCMS!A:C,3,FALSE)</f>
        <v>Alanine</v>
      </c>
      <c r="F125" s="11" t="s">
        <v>3006</v>
      </c>
    </row>
    <row r="126" spans="1:6" ht="19.95" customHeight="1">
      <c r="A126" s="7" t="s">
        <v>738</v>
      </c>
      <c r="B126" s="7" t="str">
        <f>VLOOKUP(A126,IROA!D:E,2,FALSE)</f>
        <v>1B09</v>
      </c>
      <c r="C126" s="7" t="str">
        <f t="shared" si="1"/>
        <v>Asparagine</v>
      </c>
      <c r="D126" s="7" t="str">
        <f>VLOOKUP(A126,LCMS!A:C,3,FALSE)</f>
        <v>Asparagine</v>
      </c>
      <c r="E126" s="7" t="str">
        <f>VLOOKUP(A126,GCMS!A:C,3,FALSE)</f>
        <v>Asparagine</v>
      </c>
      <c r="F126" s="11" t="s">
        <v>3006</v>
      </c>
    </row>
    <row r="127" spans="1:6" ht="19.95" customHeight="1">
      <c r="A127" s="7" t="s">
        <v>668</v>
      </c>
      <c r="B127" s="7" t="str">
        <f>VLOOKUP(A127,IROA!D:E,2,FALSE)</f>
        <v>2H02</v>
      </c>
      <c r="C127" s="7" t="str">
        <f t="shared" si="1"/>
        <v>N-Acetylaspartic acid</v>
      </c>
      <c r="D127" s="7" t="str">
        <f>VLOOKUP(A127,LCMS!A:C,3,FALSE)</f>
        <v>N-Acetylaspartic acid</v>
      </c>
      <c r="E127" s="7" t="s">
        <v>2712</v>
      </c>
      <c r="F127" s="11" t="s">
        <v>3006</v>
      </c>
    </row>
    <row r="128" spans="1:6" ht="19.95" customHeight="1">
      <c r="A128" s="7" t="s">
        <v>91</v>
      </c>
      <c r="B128" s="7" t="str">
        <f>VLOOKUP(A128,IROA!D:E,2,FALSE)</f>
        <v>3D03</v>
      </c>
      <c r="C128" s="7" t="str">
        <f t="shared" si="1"/>
        <v>5-Aminolevulinic acid</v>
      </c>
      <c r="D128" s="7" t="str">
        <f>VLOOKUP(A128,LCMS!A:C,3,FALSE)</f>
        <v>5-Aminolevulinic acid</v>
      </c>
      <c r="E128" s="7" t="s">
        <v>2712</v>
      </c>
      <c r="F128" s="11" t="s">
        <v>3010</v>
      </c>
    </row>
    <row r="129" spans="1:6" ht="19.95" customHeight="1">
      <c r="A129" s="7" t="s">
        <v>542</v>
      </c>
      <c r="B129" s="7" t="str">
        <f>VLOOKUP(A129,IROA!D:E,2,FALSE)</f>
        <v>4E03</v>
      </c>
      <c r="C129" s="7" t="str">
        <f t="shared" si="1"/>
        <v>Allothreonine</v>
      </c>
      <c r="D129" s="7" t="str">
        <f>VLOOKUP(A129,LCMS!A:C,3,FALSE)</f>
        <v>Allothreonine</v>
      </c>
      <c r="E129" s="7" t="s">
        <v>2712</v>
      </c>
      <c r="F129" s="11" t="s">
        <v>3010</v>
      </c>
    </row>
    <row r="130" spans="1:6" ht="19.95" customHeight="1">
      <c r="A130" s="7" t="s">
        <v>164</v>
      </c>
      <c r="B130" s="7" t="str">
        <f>VLOOKUP(A130,IROA!D:E,2,FALSE)</f>
        <v>2B01</v>
      </c>
      <c r="C130" s="7" t="str">
        <f t="shared" ref="C130:C193" si="2">IF(D130="-",E130,D130)</f>
        <v>Betaine</v>
      </c>
      <c r="D130" s="7" t="str">
        <f>VLOOKUP(A130,LCMS!A:C,3,FALSE)</f>
        <v>Betaine</v>
      </c>
      <c r="E130" s="7" t="s">
        <v>2712</v>
      </c>
      <c r="F130" s="11" t="s">
        <v>3010</v>
      </c>
    </row>
    <row r="131" spans="1:6" ht="19.95" customHeight="1">
      <c r="A131" s="7" t="s">
        <v>536</v>
      </c>
      <c r="B131" s="7" t="str">
        <f>VLOOKUP(A131,IROA!D:E,2,FALSE)</f>
        <v>4D05</v>
      </c>
      <c r="C131" s="7" t="str">
        <f t="shared" si="2"/>
        <v>Choline</v>
      </c>
      <c r="D131" s="7" t="str">
        <f>VLOOKUP(A131,LCMS!A:C,3,FALSE)</f>
        <v>Choline</v>
      </c>
      <c r="E131" s="7" t="s">
        <v>2712</v>
      </c>
      <c r="F131" s="11" t="s">
        <v>3010</v>
      </c>
    </row>
    <row r="132" spans="1:6" ht="19.95" customHeight="1">
      <c r="A132" s="7" t="s">
        <v>127</v>
      </c>
      <c r="B132" s="7" t="str">
        <f>VLOOKUP(A132,IROA!D:E,2,FALSE)</f>
        <v>1C05</v>
      </c>
      <c r="C132" s="7" t="str">
        <f t="shared" si="2"/>
        <v>Creatine</v>
      </c>
      <c r="D132" s="7" t="str">
        <f>VLOOKUP(A132,LCMS!A:C,3,FALSE)</f>
        <v>Creatine</v>
      </c>
      <c r="E132" s="7" t="s">
        <v>2712</v>
      </c>
      <c r="F132" s="11" t="s">
        <v>3010</v>
      </c>
    </row>
    <row r="133" spans="1:6" ht="19.95" customHeight="1">
      <c r="A133" s="7" t="s">
        <v>743</v>
      </c>
      <c r="B133" s="7" t="str">
        <f>VLOOKUP(A133,IROA!D:E,2,FALSE)</f>
        <v>2E06</v>
      </c>
      <c r="C133" s="7" t="str">
        <f t="shared" si="2"/>
        <v>Cystathionine</v>
      </c>
      <c r="D133" s="7" t="str">
        <f>VLOOKUP(A133,LCMS!A:C,3,FALSE)</f>
        <v>Cystathionine</v>
      </c>
      <c r="E133" s="7" t="s">
        <v>2712</v>
      </c>
      <c r="F133" s="11" t="s">
        <v>3010</v>
      </c>
    </row>
    <row r="134" spans="1:6" ht="19.95" customHeight="1">
      <c r="A134" s="7" t="s">
        <v>731</v>
      </c>
      <c r="B134" s="7" t="str">
        <f>VLOOKUP(A134,IROA!D:E,2,FALSE)</f>
        <v>1G10</v>
      </c>
      <c r="C134" s="7" t="str">
        <f t="shared" si="2"/>
        <v>Cysteine</v>
      </c>
      <c r="D134" s="7" t="str">
        <f>VLOOKUP(A134,LCMS!A:C,3,FALSE)</f>
        <v>Cysteine</v>
      </c>
      <c r="E134" s="7" t="str">
        <f>VLOOKUP(A134,GCMS!A:C,3,FALSE)</f>
        <v>Cysteine</v>
      </c>
      <c r="F134" s="11" t="s">
        <v>3010</v>
      </c>
    </row>
    <row r="135" spans="1:6" ht="19.95" customHeight="1">
      <c r="A135" s="7" t="s">
        <v>149</v>
      </c>
      <c r="B135" s="7" t="str">
        <f>VLOOKUP(A135,IROA!D:E,2,FALSE)</f>
        <v>1F02</v>
      </c>
      <c r="C135" s="7" t="str">
        <f t="shared" si="2"/>
        <v>Guanidinoacetate</v>
      </c>
      <c r="D135" s="7" t="str">
        <f>VLOOKUP(A135,LCMS!A:C,3,FALSE)</f>
        <v>Guanidinoacetate</v>
      </c>
      <c r="E135" s="7" t="s">
        <v>2712</v>
      </c>
      <c r="F135" s="11" t="s">
        <v>3010</v>
      </c>
    </row>
    <row r="136" spans="1:6" ht="19.95" customHeight="1">
      <c r="A136" s="7" t="s">
        <v>137</v>
      </c>
      <c r="B136" s="7" t="str">
        <f>VLOOKUP(A136,IROA!D:E,2,FALSE)</f>
        <v>1B06</v>
      </c>
      <c r="C136" s="7" t="str">
        <f t="shared" si="2"/>
        <v>Homoserine</v>
      </c>
      <c r="D136" s="7" t="str">
        <f>VLOOKUP(A136,LCMS!A:C,3,FALSE)</f>
        <v>Homoserine</v>
      </c>
      <c r="E136" s="7" t="s">
        <v>2712</v>
      </c>
      <c r="F136" s="11" t="s">
        <v>3010</v>
      </c>
    </row>
    <row r="137" spans="1:6" ht="19.95" customHeight="1">
      <c r="A137" s="7" t="s">
        <v>742</v>
      </c>
      <c r="B137" s="7" t="str">
        <f>VLOOKUP(A137,IROA!D:E,2,FALSE)</f>
        <v>2E03</v>
      </c>
      <c r="C137" s="7" t="str">
        <f t="shared" si="2"/>
        <v>O-Phosphoserine</v>
      </c>
      <c r="D137" s="7" t="str">
        <f>VLOOKUP(A137,LCMS!A:C,3,FALSE)</f>
        <v>O-Phosphoserine</v>
      </c>
      <c r="E137" s="7" t="s">
        <v>2712</v>
      </c>
      <c r="F137" s="11" t="s">
        <v>3010</v>
      </c>
    </row>
    <row r="138" spans="1:6" ht="19.95" customHeight="1">
      <c r="A138" s="7" t="s">
        <v>26</v>
      </c>
      <c r="B138" s="7" t="str">
        <f>VLOOKUP(A138,IROA!D:E,2,FALSE)</f>
        <v>1F07</v>
      </c>
      <c r="C138" s="7" t="str">
        <f t="shared" si="2"/>
        <v>Sarcosine</v>
      </c>
      <c r="D138" s="7" t="str">
        <f>VLOOKUP(A138,LCMS!A:C,3,FALSE)</f>
        <v>Sarcosine</v>
      </c>
      <c r="E138" s="7" t="s">
        <v>2712</v>
      </c>
      <c r="F138" s="11" t="s">
        <v>3010</v>
      </c>
    </row>
    <row r="139" spans="1:6" ht="19.95" customHeight="1">
      <c r="A139" s="7" t="s">
        <v>730</v>
      </c>
      <c r="B139" s="7" t="str">
        <f>VLOOKUP(A139,IROA!D:E,2,FALSE)</f>
        <v>1G11</v>
      </c>
      <c r="C139" s="7" t="str">
        <f t="shared" si="2"/>
        <v>Serine</v>
      </c>
      <c r="D139" s="7" t="str">
        <f>VLOOKUP(A139,LCMS!A:C,3,FALSE)</f>
        <v>Serine</v>
      </c>
      <c r="E139" s="7" t="str">
        <f>VLOOKUP(A139,GCMS!A:C,3,FALSE)</f>
        <v>Serine</v>
      </c>
      <c r="F139" s="11" t="s">
        <v>3010</v>
      </c>
    </row>
    <row r="140" spans="1:6" ht="19.95" customHeight="1">
      <c r="A140" s="7" t="s">
        <v>1074</v>
      </c>
      <c r="B140" s="7" t="str">
        <f>VLOOKUP(A140,IROA!D:E,2,FALSE)</f>
        <v>1H07</v>
      </c>
      <c r="C140" s="7" t="str">
        <f t="shared" si="2"/>
        <v>Threonine</v>
      </c>
      <c r="D140" s="7" t="str">
        <f>VLOOKUP(A140,LCMS!A:C,3,FALSE)</f>
        <v>Threonine</v>
      </c>
      <c r="E140" s="7" t="str">
        <f>VLOOKUP(A140,GCMS!A:C,3,FALSE)</f>
        <v>Threonine</v>
      </c>
      <c r="F140" s="11" t="s">
        <v>3010</v>
      </c>
    </row>
    <row r="141" spans="1:6" ht="19.95" customHeight="1">
      <c r="A141" s="7" t="s">
        <v>2704</v>
      </c>
      <c r="B141" s="7" t="str">
        <f>VLOOKUP(A141,IROA!D:E,2,FALSE)</f>
        <v>2B02</v>
      </c>
      <c r="C141" s="7" t="str">
        <f t="shared" si="2"/>
        <v>Tryptophan</v>
      </c>
      <c r="D141" s="7" t="str">
        <f>VLOOKUP(A141,LCMS!A:C,3,FALSE)</f>
        <v>Tryptophan</v>
      </c>
      <c r="E141" s="7" t="str">
        <f>VLOOKUP(A141,GCMS!A:C,3,FALSE)</f>
        <v>Tryptophan</v>
      </c>
      <c r="F141" s="11" t="s">
        <v>3010</v>
      </c>
    </row>
    <row r="142" spans="1:6" ht="19.95" customHeight="1">
      <c r="A142" s="7" t="s">
        <v>755</v>
      </c>
      <c r="B142" s="7" t="str">
        <f>VLOOKUP(A142,IROA!D:E,2,FALSE)</f>
        <v>4G10</v>
      </c>
      <c r="C142" s="7" t="str">
        <f t="shared" si="2"/>
        <v>4-Hydroxyphenylglycine</v>
      </c>
      <c r="D142" s="7" t="str">
        <f>VLOOKUP(A142,LCMS!A:C,3,FALSE)</f>
        <v>4-Hydroxyphenylglycine</v>
      </c>
      <c r="E142" s="7" t="s">
        <v>2712</v>
      </c>
      <c r="F142" s="11" t="s">
        <v>2999</v>
      </c>
    </row>
    <row r="143" spans="1:6" ht="19.95" customHeight="1">
      <c r="A143" s="7" t="s">
        <v>309</v>
      </c>
      <c r="B143" s="7" t="str">
        <f>VLOOKUP(A143,IROA!D:E,2,FALSE)</f>
        <v>2H07</v>
      </c>
      <c r="C143" s="7" t="str">
        <f t="shared" si="2"/>
        <v>S-Adenosylmethionine</v>
      </c>
      <c r="D143" s="7" t="str">
        <f>VLOOKUP(A143,LCMS!A:C,3,FALSE)</f>
        <v>S-Adenosylmethionine</v>
      </c>
      <c r="E143" s="7" t="s">
        <v>2712</v>
      </c>
      <c r="F143" s="11" t="s">
        <v>2999</v>
      </c>
    </row>
    <row r="144" spans="1:6" ht="19.95" customHeight="1">
      <c r="A144" s="7" t="s">
        <v>1968</v>
      </c>
      <c r="B144" s="7" t="s">
        <v>2712</v>
      </c>
      <c r="C144" s="7" t="str">
        <f t="shared" si="2"/>
        <v>2-Aminobutyric acid</v>
      </c>
      <c r="D144" s="7" t="s">
        <v>2712</v>
      </c>
      <c r="E144" s="7" t="str">
        <f>VLOOKUP(A144,GCMS!A:C,3,FALSE)</f>
        <v>2-Aminobutyric acid</v>
      </c>
      <c r="F144" s="11" t="s">
        <v>3001</v>
      </c>
    </row>
    <row r="145" spans="1:6" ht="19.95" customHeight="1">
      <c r="A145" s="7" t="s">
        <v>165</v>
      </c>
      <c r="B145" s="7" t="str">
        <f>VLOOKUP(A145,IROA!D:E,2,FALSE)</f>
        <v>2B03</v>
      </c>
      <c r="C145" s="7" t="str">
        <f t="shared" si="2"/>
        <v>3-Sulfinoalanine</v>
      </c>
      <c r="D145" s="7" t="str">
        <f>VLOOKUP(A145,LCMS!A:C,3,FALSE)</f>
        <v>3-Sulfinoalanine</v>
      </c>
      <c r="E145" s="7" t="s">
        <v>2712</v>
      </c>
      <c r="F145" s="11" t="s">
        <v>3001</v>
      </c>
    </row>
    <row r="146" spans="1:6" ht="19.95" customHeight="1">
      <c r="A146" s="7" t="s">
        <v>67</v>
      </c>
      <c r="B146" s="7" t="str">
        <f>VLOOKUP(A146,IROA!D:E,2,FALSE)</f>
        <v>2F09</v>
      </c>
      <c r="C146" s="7" t="str">
        <f t="shared" si="2"/>
        <v>Cysteic acid</v>
      </c>
      <c r="D146" s="7" t="str">
        <f>VLOOKUP(A146,LCMS!A:C,3,FALSE)</f>
        <v>Cysteic acid</v>
      </c>
      <c r="E146" s="7" t="s">
        <v>2712</v>
      </c>
      <c r="F146" s="11" t="s">
        <v>3001</v>
      </c>
    </row>
    <row r="147" spans="1:6" ht="19.95" customHeight="1">
      <c r="A147" s="7" t="s">
        <v>2672</v>
      </c>
      <c r="B147" s="7" t="str">
        <f>VLOOKUP(A147,IROA!D:E,2,FALSE)</f>
        <v>1E01</v>
      </c>
      <c r="C147" s="7" t="str">
        <f t="shared" si="2"/>
        <v>Cystine</v>
      </c>
      <c r="D147" s="7" t="str">
        <f>VLOOKUP(A147,LCMS!A:C,3,FALSE)</f>
        <v>Cystine</v>
      </c>
      <c r="E147" s="7" t="str">
        <f>VLOOKUP(A147,GCMS!A:C,3,FALSE)</f>
        <v>Cystine</v>
      </c>
      <c r="F147" s="11" t="s">
        <v>3001</v>
      </c>
    </row>
    <row r="148" spans="1:6" ht="19.95" customHeight="1">
      <c r="A148" s="7" t="s">
        <v>618</v>
      </c>
      <c r="B148" s="7" t="str">
        <f>VLOOKUP(A148,IROA!D:E,2,FALSE)</f>
        <v>3F05</v>
      </c>
      <c r="C148" s="7" t="str">
        <f t="shared" si="2"/>
        <v>Glutathione reduced</v>
      </c>
      <c r="D148" s="7" t="str">
        <f>VLOOKUP(A148,LCMS!A:C,3,FALSE)</f>
        <v>Glutathione reduced</v>
      </c>
      <c r="E148" s="7" t="s">
        <v>2712</v>
      </c>
      <c r="F148" s="11" t="s">
        <v>3001</v>
      </c>
    </row>
    <row r="149" spans="1:6" ht="19.95" customHeight="1">
      <c r="A149" s="7" t="s">
        <v>739</v>
      </c>
      <c r="B149" s="7" t="str">
        <f>VLOOKUP(A149,IROA!D:E,2,FALSE)</f>
        <v>2A09</v>
      </c>
      <c r="C149" s="7" t="str">
        <f t="shared" si="2"/>
        <v>Homocysteine</v>
      </c>
      <c r="D149" s="7" t="str">
        <f>VLOOKUP(A149,LCMS!A:C,3,FALSE)</f>
        <v>Homocysteine</v>
      </c>
      <c r="E149" s="7" t="s">
        <v>2712</v>
      </c>
      <c r="F149" s="11" t="s">
        <v>3001</v>
      </c>
    </row>
    <row r="150" spans="1:6" ht="19.95" customHeight="1">
      <c r="A150" s="7" t="s">
        <v>640</v>
      </c>
      <c r="B150" s="7" t="str">
        <f>VLOOKUP(A150,IROA!D:E,2,FALSE)</f>
        <v>2F03</v>
      </c>
      <c r="C150" s="7" t="str">
        <f t="shared" si="2"/>
        <v>Homocystine</v>
      </c>
      <c r="D150" s="7" t="str">
        <f>VLOOKUP(A150,LCMS!A:C,3,FALSE)</f>
        <v>Homocystine</v>
      </c>
      <c r="E150" s="7" t="s">
        <v>2712</v>
      </c>
      <c r="F150" s="11" t="s">
        <v>3001</v>
      </c>
    </row>
    <row r="151" spans="1:6" ht="19.95" customHeight="1">
      <c r="A151" s="7" t="s">
        <v>734</v>
      </c>
      <c r="B151" s="7" t="str">
        <f>VLOOKUP(A151,IROA!D:E,2,FALSE)</f>
        <v>1E11</v>
      </c>
      <c r="C151" s="7" t="str">
        <f t="shared" si="2"/>
        <v>Methionine</v>
      </c>
      <c r="D151" s="7" t="str">
        <f>VLOOKUP(A151,LCMS!A:C,3,FALSE)</f>
        <v>Methionine</v>
      </c>
      <c r="E151" s="7" t="str">
        <f>VLOOKUP(A151,GCMS!A:C,3,FALSE)</f>
        <v>Methionine</v>
      </c>
      <c r="F151" s="11" t="s">
        <v>3001</v>
      </c>
    </row>
    <row r="152" spans="1:6" ht="19.95" customHeight="1">
      <c r="A152" s="7" t="s">
        <v>37</v>
      </c>
      <c r="B152" s="7" t="str">
        <f>VLOOKUP(A152,IROA!D:E,2,FALSE)</f>
        <v>1E08</v>
      </c>
      <c r="C152" s="7" t="str">
        <f t="shared" si="2"/>
        <v>Methylthioadenosine</v>
      </c>
      <c r="D152" s="7" t="str">
        <f>VLOOKUP(A152,LCMS!A:C,3,FALSE)</f>
        <v>Methylthioadenosine</v>
      </c>
      <c r="E152" s="7" t="s">
        <v>2712</v>
      </c>
      <c r="F152" s="11" t="s">
        <v>3001</v>
      </c>
    </row>
    <row r="153" spans="1:6" ht="19.95" customHeight="1">
      <c r="A153" s="7" t="s">
        <v>537</v>
      </c>
      <c r="B153" s="7" t="str">
        <f>VLOOKUP(A153,IROA!D:E,2,FALSE)</f>
        <v>4D07</v>
      </c>
      <c r="C153" s="7" t="str">
        <f t="shared" si="2"/>
        <v>N-Formylmethionine</v>
      </c>
      <c r="D153" s="7" t="str">
        <f>VLOOKUP(A153,LCMS!A:C,3,FALSE)</f>
        <v>N-Formylmethionine</v>
      </c>
      <c r="E153" s="7" t="s">
        <v>2712</v>
      </c>
      <c r="F153" s="11" t="s">
        <v>3001</v>
      </c>
    </row>
    <row r="154" spans="1:6" ht="19.95" customHeight="1">
      <c r="A154" s="7" t="s">
        <v>312</v>
      </c>
      <c r="B154" s="7" t="str">
        <f>VLOOKUP(A154,IROA!D:E,2,FALSE)</f>
        <v>3C03</v>
      </c>
      <c r="C154" s="7" t="str">
        <f t="shared" si="2"/>
        <v>O-Acetylserine</v>
      </c>
      <c r="D154" s="7" t="str">
        <f>VLOOKUP(A154,LCMS!A:C,3,FALSE)</f>
        <v>O-Acetylserine</v>
      </c>
      <c r="E154" s="7" t="s">
        <v>2712</v>
      </c>
      <c r="F154" s="11" t="s">
        <v>3001</v>
      </c>
    </row>
    <row r="155" spans="1:6" ht="19.95" customHeight="1">
      <c r="A155" s="7" t="s">
        <v>166</v>
      </c>
      <c r="B155" s="7" t="str">
        <f>VLOOKUP(A155,IROA!D:E,2,FALSE)</f>
        <v>2B04</v>
      </c>
      <c r="C155" s="7" t="str">
        <f t="shared" si="2"/>
        <v>O-Succinyl homoserine</v>
      </c>
      <c r="D155" s="7" t="str">
        <f>VLOOKUP(A155,LCMS!A:C,3,FALSE)</f>
        <v>O-Succinyl homoserine</v>
      </c>
      <c r="E155" s="7" t="s">
        <v>2712</v>
      </c>
      <c r="F155" s="11" t="s">
        <v>3001</v>
      </c>
    </row>
    <row r="156" spans="1:6" ht="19.95" customHeight="1">
      <c r="A156" s="7" t="s">
        <v>2695</v>
      </c>
      <c r="B156" s="7" t="str">
        <f>VLOOKUP(A156,IROA!D:E,2,FALSE)</f>
        <v>4F01</v>
      </c>
      <c r="C156" s="7" t="str">
        <f t="shared" si="2"/>
        <v>Ophthalmate</v>
      </c>
      <c r="D156" s="7" t="str">
        <f>VLOOKUP(A156,LCMS!A:C,3,FALSE)</f>
        <v>Ophthalmate</v>
      </c>
      <c r="E156" s="7" t="s">
        <v>2712</v>
      </c>
      <c r="F156" s="11" t="s">
        <v>3001</v>
      </c>
    </row>
    <row r="157" spans="1:6" ht="19.95" customHeight="1">
      <c r="A157" s="7" t="s">
        <v>101</v>
      </c>
      <c r="B157" s="7" t="str">
        <f>VLOOKUP(A157,IROA!D:E,2,FALSE)</f>
        <v>3E11</v>
      </c>
      <c r="C157" s="7" t="str">
        <f t="shared" si="2"/>
        <v>S-Adenosylhomocysteine</v>
      </c>
      <c r="D157" s="7" t="str">
        <f>VLOOKUP(A157,LCMS!A:C,3,FALSE)</f>
        <v>S-Adenosylhomocysteine</v>
      </c>
      <c r="E157" s="7" t="s">
        <v>2712</v>
      </c>
      <c r="F157" s="11" t="s">
        <v>3001</v>
      </c>
    </row>
    <row r="158" spans="1:6" ht="19.95" customHeight="1">
      <c r="A158" s="7" t="s">
        <v>732</v>
      </c>
      <c r="B158" s="7" t="str">
        <f>VLOOKUP(A158,IROA!D:E,2,FALSE)</f>
        <v>1G02</v>
      </c>
      <c r="C158" s="7" t="str">
        <f t="shared" si="2"/>
        <v>Isoleucine</v>
      </c>
      <c r="D158" s="7" t="str">
        <f>VLOOKUP(A158,LCMS!A:C,3,FALSE)</f>
        <v>Isoleucine</v>
      </c>
      <c r="E158" s="7" t="str">
        <f>VLOOKUP(A158,GCMS!A:C,3,FALSE)</f>
        <v>Isoleucine</v>
      </c>
      <c r="F158" s="11" t="s">
        <v>3021</v>
      </c>
    </row>
    <row r="159" spans="1:6" ht="19.95" customHeight="1">
      <c r="A159" s="7" t="s">
        <v>740</v>
      </c>
      <c r="B159" s="7" t="str">
        <f>VLOOKUP(A159,IROA!D:E,2,FALSE)</f>
        <v>2A11</v>
      </c>
      <c r="C159" s="7" t="str">
        <f t="shared" si="2"/>
        <v>Leucine</v>
      </c>
      <c r="D159" s="7" t="str">
        <f>VLOOKUP(A159,LCMS!A:C,3,FALSE)</f>
        <v>Leucine</v>
      </c>
      <c r="E159" s="7" t="str">
        <f>VLOOKUP(A159,GCMS!A:C,3,FALSE)</f>
        <v>Leucine</v>
      </c>
      <c r="F159" s="11" t="s">
        <v>3021</v>
      </c>
    </row>
    <row r="160" spans="1:6" ht="19.95" customHeight="1">
      <c r="A160" s="7" t="s">
        <v>1077</v>
      </c>
      <c r="B160" s="7" t="str">
        <f>VLOOKUP(A160,IROA!D:E,2,FALSE)</f>
        <v>1B08</v>
      </c>
      <c r="C160" s="7" t="str">
        <f t="shared" si="2"/>
        <v>Valine</v>
      </c>
      <c r="D160" s="7" t="str">
        <f>VLOOKUP(A160,LCMS!A:C,3,FALSE)</f>
        <v>Valine</v>
      </c>
      <c r="E160" s="7" t="str">
        <f>VLOOKUP(A160,GCMS!A:C,3,FALSE)</f>
        <v>Valine</v>
      </c>
      <c r="F160" s="11" t="s">
        <v>3021</v>
      </c>
    </row>
    <row r="161" spans="1:6" ht="19.95" customHeight="1">
      <c r="A161" s="7" t="s">
        <v>1970</v>
      </c>
      <c r="B161" s="7" t="s">
        <v>2712</v>
      </c>
      <c r="C161" s="7" t="str">
        <f t="shared" si="2"/>
        <v>2-Isopropylmalic acid</v>
      </c>
      <c r="D161" s="7" t="s">
        <v>2712</v>
      </c>
      <c r="E161" s="7" t="str">
        <f>VLOOKUP(A161,GCMS!A:C,3,FALSE)</f>
        <v>2-Isopropylmalic acid</v>
      </c>
      <c r="F161" s="11" t="s">
        <v>3054</v>
      </c>
    </row>
    <row r="162" spans="1:6" ht="19.95" customHeight="1">
      <c r="A162" s="7" t="s">
        <v>152</v>
      </c>
      <c r="B162" s="7" t="str">
        <f>VLOOKUP(A162,IROA!D:E,2,FALSE)</f>
        <v>2A02</v>
      </c>
      <c r="C162" s="7" t="str">
        <f t="shared" si="2"/>
        <v>2-Aminoadipic acid</v>
      </c>
      <c r="D162" s="7" t="str">
        <f>VLOOKUP(A162,LCMS!A:C,3,FALSE)</f>
        <v>2-Aminoadipic acid</v>
      </c>
      <c r="E162" s="7" t="str">
        <f>VLOOKUP(A162,GCMS!A:C,3,FALSE)</f>
        <v>2-Aminoadipic acid</v>
      </c>
      <c r="F162" s="11" t="s">
        <v>3008</v>
      </c>
    </row>
    <row r="163" spans="1:6" ht="19.95" customHeight="1">
      <c r="A163" s="7" t="s">
        <v>151</v>
      </c>
      <c r="B163" s="7" t="str">
        <f>VLOOKUP(A163,IROA!D:E,2,FALSE)</f>
        <v>2A01</v>
      </c>
      <c r="C163" s="7" t="str">
        <f t="shared" si="2"/>
        <v>Diaminopimelic acid</v>
      </c>
      <c r="D163" s="7" t="str">
        <f>VLOOKUP(A163,LCMS!A:C,3,FALSE)</f>
        <v>Diaminopimelic acid</v>
      </c>
      <c r="E163" s="7" t="s">
        <v>2712</v>
      </c>
      <c r="F163" s="11" t="s">
        <v>3008</v>
      </c>
    </row>
    <row r="164" spans="1:6" ht="19.95" customHeight="1">
      <c r="A164" s="7" t="s">
        <v>191</v>
      </c>
      <c r="B164" s="7" t="str">
        <f>VLOOKUP(A164,IROA!D:E,2,FALSE)</f>
        <v>2D12</v>
      </c>
      <c r="C164" s="7" t="str">
        <f t="shared" si="2"/>
        <v>Lysine</v>
      </c>
      <c r="D164" s="7" t="str">
        <f>VLOOKUP(A164,LCMS!A:C,3,FALSE)</f>
        <v>Lysine</v>
      </c>
      <c r="E164" s="7" t="str">
        <f>VLOOKUP(A164,GCMS!A:C,3,FALSE)</f>
        <v>Lysine</v>
      </c>
      <c r="F164" s="11" t="s">
        <v>3008</v>
      </c>
    </row>
    <row r="165" spans="1:6" ht="19.95" customHeight="1">
      <c r="A165" s="7" t="s">
        <v>525</v>
      </c>
      <c r="B165" s="7" t="str">
        <f>VLOOKUP(A165,IROA!D:E,2,FALSE)</f>
        <v>4B06</v>
      </c>
      <c r="C165" s="7" t="str">
        <f t="shared" si="2"/>
        <v>5-Aminovaleric acid</v>
      </c>
      <c r="D165" s="7" t="str">
        <f>VLOOKUP(A165,LCMS!A:C,3,FALSE)</f>
        <v>5-Aminovaleric acid</v>
      </c>
      <c r="E165" s="7" t="s">
        <v>2712</v>
      </c>
      <c r="F165" s="11" t="s">
        <v>3034</v>
      </c>
    </row>
    <row r="166" spans="1:6" ht="19.95" customHeight="1">
      <c r="A166" s="7" t="s">
        <v>747</v>
      </c>
      <c r="B166" s="7" t="str">
        <f>VLOOKUP(A166,IROA!D:E,2,FALSE)</f>
        <v>3A02</v>
      </c>
      <c r="C166" s="7" t="str">
        <f t="shared" si="2"/>
        <v>Deoxycarnitine</v>
      </c>
      <c r="D166" s="7" t="str">
        <f>VLOOKUP(A166,LCMS!A:C,3,FALSE)</f>
        <v>Deoxycarnitine</v>
      </c>
      <c r="E166" s="7" t="s">
        <v>2712</v>
      </c>
      <c r="F166" s="11" t="s">
        <v>3034</v>
      </c>
    </row>
    <row r="167" spans="1:6" ht="19.95" customHeight="1">
      <c r="A167" s="7" t="s">
        <v>76</v>
      </c>
      <c r="B167" s="7" t="str">
        <f>VLOOKUP(A167,IROA!D:E,2,FALSE)</f>
        <v>3B04</v>
      </c>
      <c r="C167" s="7" t="str">
        <f t="shared" si="2"/>
        <v>N,N,N-Trimethyllysine</v>
      </c>
      <c r="D167" s="7" t="str">
        <f>VLOOKUP(A167,LCMS!A:C,3,FALSE)</f>
        <v>N,N,N-Trimethyllysine</v>
      </c>
      <c r="E167" s="7" t="s">
        <v>2712</v>
      </c>
      <c r="F167" s="11" t="s">
        <v>3034</v>
      </c>
    </row>
    <row r="168" spans="1:6" ht="19.95" customHeight="1">
      <c r="A168" s="7" t="s">
        <v>30</v>
      </c>
      <c r="B168" s="7" t="str">
        <f>VLOOKUP(A168,IROA!D:E,2,FALSE)</f>
        <v>2G03</v>
      </c>
      <c r="C168" s="7" t="str">
        <f t="shared" si="2"/>
        <v>Pipecolic acid</v>
      </c>
      <c r="D168" s="7" t="str">
        <f>VLOOKUP(A168,LCMS!A:C,3,FALSE)</f>
        <v>Pipecolic acid</v>
      </c>
      <c r="E168" s="7" t="s">
        <v>2712</v>
      </c>
      <c r="F168" s="11" t="s">
        <v>3034</v>
      </c>
    </row>
    <row r="169" spans="1:6" ht="19.95" customHeight="1">
      <c r="A169" s="7" t="s">
        <v>188</v>
      </c>
      <c r="B169" s="7" t="str">
        <f>VLOOKUP(A169,IROA!D:E,2,FALSE)</f>
        <v>2D07</v>
      </c>
      <c r="C169" s="7" t="str">
        <f t="shared" si="2"/>
        <v>4-Acetamidobutyric acid</v>
      </c>
      <c r="D169" s="7" t="str">
        <f>VLOOKUP(A169,LCMS!A:C,3,FALSE)</f>
        <v>4-Acetamidobutyric acid</v>
      </c>
      <c r="E169" s="7" t="s">
        <v>2712</v>
      </c>
      <c r="F169" s="11" t="s">
        <v>3022</v>
      </c>
    </row>
    <row r="170" spans="1:6" ht="19.95" customHeight="1">
      <c r="A170" s="7" t="s">
        <v>118</v>
      </c>
      <c r="B170" s="7" t="str">
        <f>VLOOKUP(A170,IROA!D:E,2,FALSE)</f>
        <v>3G09</v>
      </c>
      <c r="C170" s="7" t="str">
        <f t="shared" si="2"/>
        <v>4-Guanidinobutyric acid</v>
      </c>
      <c r="D170" s="7" t="str">
        <f>VLOOKUP(A170,LCMS!A:C,3,FALSE)</f>
        <v>4-Guanidinobutyric acid</v>
      </c>
      <c r="E170" s="7" t="s">
        <v>2712</v>
      </c>
      <c r="F170" s="11" t="s">
        <v>3022</v>
      </c>
    </row>
    <row r="171" spans="1:6" ht="19.95" customHeight="1">
      <c r="A171" s="7" t="s">
        <v>2671</v>
      </c>
      <c r="B171" s="7" t="str">
        <f>VLOOKUP(A171,IROA!D:E,2,FALSE)</f>
        <v>4C11</v>
      </c>
      <c r="C171" s="7" t="str">
        <f t="shared" si="2"/>
        <v>cis-4-Hydroxyproline</v>
      </c>
      <c r="D171" s="7" t="str">
        <f>VLOOKUP(A171,LCMS!A:C,3,FALSE)</f>
        <v>cis-4-Hydroxyproline</v>
      </c>
      <c r="E171" s="7" t="s">
        <v>2712</v>
      </c>
      <c r="F171" s="11" t="s">
        <v>3022</v>
      </c>
    </row>
    <row r="172" spans="1:6" ht="19.95" customHeight="1">
      <c r="A172" s="7" t="s">
        <v>327</v>
      </c>
      <c r="B172" s="7" t="str">
        <f>VLOOKUP(A172,IROA!D:E,2,FALSE)</f>
        <v>1F06</v>
      </c>
      <c r="C172" s="7" t="str">
        <f t="shared" si="2"/>
        <v>Creatinine</v>
      </c>
      <c r="D172" s="7" t="str">
        <f>VLOOKUP(A172,LCMS!A:C,3,FALSE)</f>
        <v>Creatinine</v>
      </c>
      <c r="E172" s="7" t="str">
        <f>VLOOKUP(A172,GCMS!A:C,3,FALSE)</f>
        <v>Creatinine</v>
      </c>
      <c r="F172" s="11" t="s">
        <v>3022</v>
      </c>
    </row>
    <row r="173" spans="1:6" ht="19.95" customHeight="1">
      <c r="A173" s="7" t="s">
        <v>619</v>
      </c>
      <c r="B173" s="7" t="str">
        <f>VLOOKUP(A173,IROA!D:E,2,FALSE)</f>
        <v>4A02</v>
      </c>
      <c r="C173" s="7" t="str">
        <f t="shared" si="2"/>
        <v>N-Acetylputrescine</v>
      </c>
      <c r="D173" s="7" t="str">
        <f>VLOOKUP(A173,LCMS!A:C,3,FALSE)</f>
        <v>N-Acetylputrescine</v>
      </c>
      <c r="E173" s="7" t="s">
        <v>2712</v>
      </c>
      <c r="F173" s="11" t="s">
        <v>3022</v>
      </c>
    </row>
    <row r="174" spans="1:6" ht="19.95" customHeight="1">
      <c r="A174" s="7" t="s">
        <v>104</v>
      </c>
      <c r="B174" s="7" t="str">
        <f>VLOOKUP(A174,IROA!D:E,2,FALSE)</f>
        <v>4E04</v>
      </c>
      <c r="C174" s="7" t="str">
        <f t="shared" si="2"/>
        <v>Phosphocreatine</v>
      </c>
      <c r="D174" s="7" t="str">
        <f>VLOOKUP(A174,LCMS!A:C,3,FALSE)</f>
        <v>Phosphocreatine</v>
      </c>
      <c r="E174" s="7" t="s">
        <v>2712</v>
      </c>
      <c r="F174" s="11" t="s">
        <v>3022</v>
      </c>
    </row>
    <row r="175" spans="1:6" ht="19.95" customHeight="1">
      <c r="A175" s="7" t="s">
        <v>1075</v>
      </c>
      <c r="B175" s="7" t="str">
        <f>VLOOKUP(A175,IROA!D:E,2,FALSE)</f>
        <v>1D09</v>
      </c>
      <c r="C175" s="7" t="str">
        <f t="shared" si="2"/>
        <v>Proline</v>
      </c>
      <c r="D175" s="7" t="str">
        <f>VLOOKUP(A175,LCMS!A:C,3,FALSE)</f>
        <v>Proline</v>
      </c>
      <c r="E175" s="7" t="str">
        <f>VLOOKUP(A175,GCMS!A:C,3,FALSE)</f>
        <v>Proline</v>
      </c>
      <c r="F175" s="11" t="s">
        <v>3022</v>
      </c>
    </row>
    <row r="176" spans="1:6" ht="19.95" customHeight="1">
      <c r="A176" s="7" t="s">
        <v>1095</v>
      </c>
      <c r="B176" s="7" t="str">
        <f>VLOOKUP(A176,IROA!D:E,2,FALSE)</f>
        <v>3A01</v>
      </c>
      <c r="C176" s="7" t="str">
        <f t="shared" si="2"/>
        <v>Putrescine</v>
      </c>
      <c r="D176" s="7" t="s">
        <v>2712</v>
      </c>
      <c r="E176" s="7" t="str">
        <f>VLOOKUP(A176,GCMS!A:C,3,FALSE)</f>
        <v>Putrescine</v>
      </c>
      <c r="F176" s="11" t="s">
        <v>3022</v>
      </c>
    </row>
    <row r="177" spans="1:6" ht="19.95" customHeight="1">
      <c r="A177" s="7" t="s">
        <v>2702</v>
      </c>
      <c r="B177" s="7" t="str">
        <f>VLOOKUP(A177,IROA!D:E,2,FALSE)</f>
        <v>2F01</v>
      </c>
      <c r="C177" s="7" t="str">
        <f t="shared" si="2"/>
        <v>trans-4-Hydroxyproline</v>
      </c>
      <c r="D177" s="7" t="str">
        <f>VLOOKUP(A177,LCMS!A:C,3,FALSE)</f>
        <v>trans-4-Hydroxyproline</v>
      </c>
      <c r="E177" s="7" t="s">
        <v>2712</v>
      </c>
      <c r="F177" s="11" t="s">
        <v>3022</v>
      </c>
    </row>
    <row r="178" spans="1:6" ht="19.95" customHeight="1">
      <c r="A178" s="7" t="s">
        <v>175</v>
      </c>
      <c r="B178" s="7" t="str">
        <f>VLOOKUP(A178,IROA!D:E,2,FALSE)</f>
        <v>1B01</v>
      </c>
      <c r="C178" s="7" t="str">
        <f t="shared" si="2"/>
        <v>3-Methylhistidine</v>
      </c>
      <c r="D178" s="7" t="str">
        <f>VLOOKUP(A178,LCMS!A:C,3,FALSE)</f>
        <v>3-Methylhistidine</v>
      </c>
      <c r="E178" s="7" t="s">
        <v>2712</v>
      </c>
      <c r="F178" s="11" t="s">
        <v>3023</v>
      </c>
    </row>
    <row r="179" spans="1:6" ht="19.95" customHeight="1">
      <c r="A179" s="7" t="s">
        <v>625</v>
      </c>
      <c r="B179" s="7" t="str">
        <f>VLOOKUP(A179,IROA!D:E,2,FALSE)</f>
        <v>4C06</v>
      </c>
      <c r="C179" s="7" t="str">
        <f t="shared" si="2"/>
        <v>4-Imidazoleacetic acid</v>
      </c>
      <c r="D179" s="7" t="str">
        <f>VLOOKUP(A179,LCMS!A:C,3,FALSE)</f>
        <v>4-Imidazoleacetic acid</v>
      </c>
      <c r="E179" s="7" t="s">
        <v>2712</v>
      </c>
      <c r="F179" s="11" t="s">
        <v>3023</v>
      </c>
    </row>
    <row r="180" spans="1:6" ht="19.95" customHeight="1">
      <c r="A180" s="7" t="s">
        <v>627</v>
      </c>
      <c r="B180" s="7" t="str">
        <f>VLOOKUP(A180,IROA!D:E,2,FALSE)</f>
        <v>4E09</v>
      </c>
      <c r="C180" s="7" t="str">
        <f t="shared" si="2"/>
        <v>Anserine</v>
      </c>
      <c r="D180" s="7" t="str">
        <f>VLOOKUP(A180,LCMS!A:C,3,FALSE)</f>
        <v>Anserine</v>
      </c>
      <c r="E180" s="7" t="s">
        <v>2712</v>
      </c>
      <c r="F180" s="11" t="s">
        <v>3023</v>
      </c>
    </row>
    <row r="181" spans="1:6" ht="19.95" customHeight="1">
      <c r="A181" s="7" t="s">
        <v>55</v>
      </c>
      <c r="B181" s="7" t="str">
        <f>VLOOKUP(A181,IROA!D:E,2,FALSE)</f>
        <v>1D03</v>
      </c>
      <c r="C181" s="7" t="str">
        <f t="shared" si="2"/>
        <v>Carnosine</v>
      </c>
      <c r="D181" s="7" t="str">
        <f>VLOOKUP(A181,LCMS!A:C,3,FALSE)</f>
        <v>Carnosine</v>
      </c>
      <c r="E181" s="7" t="s">
        <v>2712</v>
      </c>
      <c r="F181" s="11" t="s">
        <v>3023</v>
      </c>
    </row>
    <row r="182" spans="1:6" ht="19.95" customHeight="1">
      <c r="A182" s="7" t="s">
        <v>106</v>
      </c>
      <c r="B182" s="7" t="str">
        <f>VLOOKUP(A182,IROA!D:E,2,FALSE)</f>
        <v>3F10</v>
      </c>
      <c r="C182" s="7" t="str">
        <f t="shared" si="2"/>
        <v>Histamine</v>
      </c>
      <c r="D182" s="7" t="str">
        <f>VLOOKUP(A182,LCMS!A:C,3,FALSE)</f>
        <v>Histamine</v>
      </c>
      <c r="E182" s="7" t="str">
        <f>VLOOKUP(A182,GCMS!A:C,3,FALSE)</f>
        <v>Histamine</v>
      </c>
      <c r="F182" s="11" t="s">
        <v>3023</v>
      </c>
    </row>
    <row r="183" spans="1:6" ht="19.95" customHeight="1">
      <c r="A183" s="7" t="s">
        <v>205</v>
      </c>
      <c r="B183" s="7" t="str">
        <f>VLOOKUP(A183,IROA!D:E,2,FALSE)</f>
        <v>4E02</v>
      </c>
      <c r="C183" s="7" t="str">
        <f t="shared" si="2"/>
        <v>Histidine</v>
      </c>
      <c r="D183" s="7" t="str">
        <f>VLOOKUP(A183,LCMS!A:C,3,FALSE)</f>
        <v>Histidine</v>
      </c>
      <c r="E183" s="7" t="str">
        <f>VLOOKUP(A183,GCMS!A:C,3,FALSE)</f>
        <v>Histidine</v>
      </c>
      <c r="F183" s="11" t="s">
        <v>3023</v>
      </c>
    </row>
    <row r="184" spans="1:6" ht="19.95" customHeight="1">
      <c r="A184" s="7" t="s">
        <v>621</v>
      </c>
      <c r="B184" s="7" t="str">
        <f>VLOOKUP(A184,IROA!D:E,2,FALSE)</f>
        <v>4B03</v>
      </c>
      <c r="C184" s="7" t="str">
        <f t="shared" si="2"/>
        <v>Histidinol</v>
      </c>
      <c r="D184" s="7" t="str">
        <f>VLOOKUP(A184,LCMS!A:C,3,FALSE)</f>
        <v>Histidinol</v>
      </c>
      <c r="E184" s="7" t="s">
        <v>2712</v>
      </c>
      <c r="F184" s="11" t="s">
        <v>3023</v>
      </c>
    </row>
    <row r="185" spans="1:6" ht="19.95" customHeight="1">
      <c r="A185" s="7" t="s">
        <v>184</v>
      </c>
      <c r="B185" s="7" t="str">
        <f>VLOOKUP(A185,IROA!D:E,2,FALSE)</f>
        <v>2D04</v>
      </c>
      <c r="C185" s="7" t="str">
        <f t="shared" si="2"/>
        <v>Urocanic acid</v>
      </c>
      <c r="D185" s="7" t="str">
        <f>VLOOKUP(A185,LCMS!A:C,3,FALSE)</f>
        <v>Urocanic acid</v>
      </c>
      <c r="E185" s="7" t="s">
        <v>2712</v>
      </c>
      <c r="F185" s="11" t="s">
        <v>3023</v>
      </c>
    </row>
    <row r="186" spans="1:6" ht="19.95" customHeight="1">
      <c r="A186" s="7" t="s">
        <v>361</v>
      </c>
      <c r="B186" s="7" t="str">
        <f>VLOOKUP(A186,IROA!D:E,2,FALSE)</f>
        <v>2B09</v>
      </c>
      <c r="C186" s="7" t="str">
        <f t="shared" si="2"/>
        <v>2,5-Dihydroxybenzoic acid</v>
      </c>
      <c r="D186" s="7" t="str">
        <f>VLOOKUP(A186,LCMS!A:C,3,FALSE)</f>
        <v>2,5-Dihydroxybenzoic acid</v>
      </c>
      <c r="E186" s="7" t="s">
        <v>2712</v>
      </c>
      <c r="F186" s="11" t="s">
        <v>3032</v>
      </c>
    </row>
    <row r="187" spans="1:6" ht="19.95" customHeight="1">
      <c r="A187" s="7" t="s">
        <v>294</v>
      </c>
      <c r="B187" s="7" t="str">
        <f>VLOOKUP(A187,IROA!D:E,2,FALSE)</f>
        <v>6C07</v>
      </c>
      <c r="C187" s="7" t="str">
        <f t="shared" si="2"/>
        <v>3-Methoxy-4-Hydroxymandelic acid</v>
      </c>
      <c r="D187" s="7" t="str">
        <f>VLOOKUP(A187,LCMS!A:C,3,FALSE)</f>
        <v>3-Methoxy-4-Hydroxymandelic acid</v>
      </c>
      <c r="E187" s="7" t="s">
        <v>2712</v>
      </c>
      <c r="F187" s="11" t="s">
        <v>3032</v>
      </c>
    </row>
    <row r="188" spans="1:6" ht="19.95" customHeight="1">
      <c r="A188" s="7" t="s">
        <v>282</v>
      </c>
      <c r="B188" s="7" t="str">
        <f>VLOOKUP(A188,IROA!D:E,2,FALSE)</f>
        <v>5G08</v>
      </c>
      <c r="C188" s="7" t="str">
        <f t="shared" si="2"/>
        <v>3-Methoxytyramine</v>
      </c>
      <c r="D188" s="7" t="str">
        <f>VLOOKUP(A188,LCMS!A:C,3,FALSE)</f>
        <v>3-Methoxytyramine</v>
      </c>
      <c r="E188" s="7" t="str">
        <f>VLOOKUP(A188,GCMS!A:C,3,FALSE)</f>
        <v>3-Methoxytyramine</v>
      </c>
      <c r="F188" s="11" t="s">
        <v>3032</v>
      </c>
    </row>
    <row r="189" spans="1:6" ht="19.95" customHeight="1">
      <c r="A189" s="7" t="s">
        <v>761</v>
      </c>
      <c r="B189" s="7" t="str">
        <f>VLOOKUP(A189,IROA!D:E,2,FALSE)</f>
        <v>5H07</v>
      </c>
      <c r="C189" s="7" t="str">
        <f t="shared" si="2"/>
        <v>3,4 Dihydroxymandelic acid</v>
      </c>
      <c r="D189" s="7" t="str">
        <f>VLOOKUP(A189,LCMS!A:C,3,FALSE)</f>
        <v>3,4 Dihydroxymandelic acid</v>
      </c>
      <c r="E189" s="7" t="s">
        <v>2712</v>
      </c>
      <c r="F189" s="11" t="s">
        <v>3032</v>
      </c>
    </row>
    <row r="190" spans="1:6" ht="19.95" customHeight="1">
      <c r="A190" s="7" t="s">
        <v>259</v>
      </c>
      <c r="B190" s="7" t="str">
        <f>VLOOKUP(A190,IROA!D:E,2,FALSE)</f>
        <v>5F01</v>
      </c>
      <c r="C190" s="7" t="str">
        <f t="shared" si="2"/>
        <v>3,4-Dihydroxybenzeneacetic acid</v>
      </c>
      <c r="D190" s="7" t="str">
        <f>VLOOKUP(A190,LCMS!A:C,3,FALSE)</f>
        <v>3,4-Dihydroxybenzeneacetic acid</v>
      </c>
      <c r="E190" s="7" t="str">
        <f>VLOOKUP(A190,GCMS!A:C,3,FALSE)</f>
        <v>3,4-Dihydroxybenzeneacetic acid</v>
      </c>
      <c r="F190" s="11" t="s">
        <v>3032</v>
      </c>
    </row>
    <row r="191" spans="1:6" ht="19.95" customHeight="1">
      <c r="A191" s="7" t="s">
        <v>551</v>
      </c>
      <c r="B191" s="7" t="str">
        <f>VLOOKUP(A191,IROA!D:E,2,FALSE)</f>
        <v>4F05</v>
      </c>
      <c r="C191" s="7" t="str">
        <f t="shared" si="2"/>
        <v>3,4-Dihydroxyphenylglycol</v>
      </c>
      <c r="D191" s="7" t="str">
        <f>VLOOKUP(A191,LCMS!A:C,3,FALSE)</f>
        <v>3,4-Dihydroxyphenylglycol</v>
      </c>
      <c r="E191" s="7" t="s">
        <v>2712</v>
      </c>
      <c r="F191" s="11" t="s">
        <v>3032</v>
      </c>
    </row>
    <row r="192" spans="1:6" ht="19.95" customHeight="1">
      <c r="A192" s="7" t="s">
        <v>222</v>
      </c>
      <c r="B192" s="7" t="str">
        <f>VLOOKUP(A192,IROA!D:E,2,FALSE)</f>
        <v>5C02</v>
      </c>
      <c r="C192" s="7" t="str">
        <f t="shared" si="2"/>
        <v>3,5-Diiodotyrosine</v>
      </c>
      <c r="D192" s="7" t="str">
        <f>VLOOKUP(A192,LCMS!A:C,3,FALSE)</f>
        <v>3,5-Diiodotyrosine</v>
      </c>
      <c r="E192" s="7" t="s">
        <v>2712</v>
      </c>
      <c r="F192" s="11" t="s">
        <v>3032</v>
      </c>
    </row>
    <row r="193" spans="1:6" ht="19.95" customHeight="1">
      <c r="A193" s="7" t="s">
        <v>128</v>
      </c>
      <c r="B193" s="7" t="str">
        <f>VLOOKUP(A193,IROA!D:E,2,FALSE)</f>
        <v>1C04</v>
      </c>
      <c r="C193" s="7" t="str">
        <f t="shared" si="2"/>
        <v>Dopa</v>
      </c>
      <c r="D193" s="7" t="str">
        <f>VLOOKUP(A193,LCMS!A:C,3,FALSE)</f>
        <v>Dopa</v>
      </c>
      <c r="E193" s="7" t="str">
        <f>VLOOKUP(A193,GCMS!A:C,3,FALSE)</f>
        <v>Dopa</v>
      </c>
      <c r="F193" s="11" t="s">
        <v>3032</v>
      </c>
    </row>
    <row r="194" spans="1:6" ht="19.95" customHeight="1">
      <c r="A194" s="7" t="s">
        <v>190</v>
      </c>
      <c r="B194" s="7" t="str">
        <f>VLOOKUP(A194,IROA!D:E,2,FALSE)</f>
        <v>2D10</v>
      </c>
      <c r="C194" s="7" t="str">
        <f t="shared" ref="C194:C257" si="3">IF(D194="-",E194,D194)</f>
        <v>Dopamine</v>
      </c>
      <c r="D194" s="7" t="str">
        <f>VLOOKUP(A194,LCMS!A:C,3,FALSE)</f>
        <v>Dopamine</v>
      </c>
      <c r="E194" s="7" t="str">
        <f>VLOOKUP(A194,GCMS!A:C,3,FALSE)</f>
        <v>Dopamine</v>
      </c>
      <c r="F194" s="11" t="s">
        <v>3032</v>
      </c>
    </row>
    <row r="195" spans="1:6" ht="19.95" customHeight="1">
      <c r="A195" s="7" t="s">
        <v>550</v>
      </c>
      <c r="B195" s="7" t="str">
        <f>VLOOKUP(A195,IROA!D:E,2,FALSE)</f>
        <v>4F04</v>
      </c>
      <c r="C195" s="7" t="str">
        <f t="shared" si="3"/>
        <v>Epinephrine</v>
      </c>
      <c r="D195" s="7" t="str">
        <f>VLOOKUP(A195,LCMS!A:C,3,FALSE)</f>
        <v>Epinephrine</v>
      </c>
      <c r="E195" s="7" t="str">
        <f>VLOOKUP(A195,GCMS!A:C,3,FALSE)</f>
        <v>Epinephrine</v>
      </c>
      <c r="F195" s="11" t="s">
        <v>3032</v>
      </c>
    </row>
    <row r="196" spans="1:6" ht="19.95" customHeight="1">
      <c r="A196" s="3" t="s">
        <v>385</v>
      </c>
      <c r="B196" s="7" t="str">
        <f>VLOOKUP(A196,IROA!D:E,2,FALSE)</f>
        <v>6C08</v>
      </c>
      <c r="C196" s="7" t="str">
        <f t="shared" si="3"/>
        <v>Homovanillic acid</v>
      </c>
      <c r="D196" s="7" t="s">
        <v>2712</v>
      </c>
      <c r="E196" s="7" t="str">
        <f>VLOOKUP(A196,GCMS!A:C,3,FALSE)</f>
        <v>Homovanillic acid</v>
      </c>
      <c r="F196" s="11" t="s">
        <v>3032</v>
      </c>
    </row>
    <row r="197" spans="1:6" ht="19.95" customHeight="1">
      <c r="A197" s="7" t="s">
        <v>697</v>
      </c>
      <c r="B197" s="7" t="str">
        <f>VLOOKUP(A197,IROA!D:E,2,FALSE)</f>
        <v>7C02</v>
      </c>
      <c r="C197" s="7" t="str">
        <f t="shared" si="3"/>
        <v>Liothyronine</v>
      </c>
      <c r="D197" s="7" t="str">
        <f>VLOOKUP(A197,LCMS!A:C,3,FALSE)</f>
        <v>Liothyronine</v>
      </c>
      <c r="E197" s="7" t="s">
        <v>2712</v>
      </c>
      <c r="F197" s="11" t="s">
        <v>3032</v>
      </c>
    </row>
    <row r="198" spans="1:6" ht="19.95" customHeight="1">
      <c r="A198" s="7" t="s">
        <v>575</v>
      </c>
      <c r="B198" s="7" t="str">
        <f>VLOOKUP(A198,IROA!D:E,2,FALSE)</f>
        <v>5B03</v>
      </c>
      <c r="C198" s="7" t="str">
        <f t="shared" si="3"/>
        <v>Maleic acid</v>
      </c>
      <c r="D198" s="7" t="str">
        <f>VLOOKUP(A198,LCMS!A:C,3,FALSE)</f>
        <v>Maleic acid</v>
      </c>
      <c r="E198" s="7" t="str">
        <f>VLOOKUP(A198,GCMS!A:C,3,FALSE)</f>
        <v>Maleic acid</v>
      </c>
      <c r="F198" s="11" t="s">
        <v>3032</v>
      </c>
    </row>
    <row r="199" spans="1:6" ht="19.95" customHeight="1">
      <c r="A199" s="7" t="s">
        <v>155</v>
      </c>
      <c r="B199" s="7" t="str">
        <f>VLOOKUP(A199,IROA!D:E,2,FALSE)</f>
        <v>2A04</v>
      </c>
      <c r="C199" s="7" t="str">
        <f t="shared" si="3"/>
        <v>Norepinephrine</v>
      </c>
      <c r="D199" s="7" t="str">
        <f>VLOOKUP(A199,LCMS!A:C,3,FALSE)</f>
        <v>Norepinephrine</v>
      </c>
      <c r="E199" s="7" t="str">
        <f>VLOOKUP(A199,GCMS!A:C,3,FALSE)</f>
        <v>Norepinephrine</v>
      </c>
      <c r="F199" s="11" t="s">
        <v>3032</v>
      </c>
    </row>
    <row r="200" spans="1:6" ht="19.95" customHeight="1">
      <c r="A200" s="7" t="s">
        <v>698</v>
      </c>
      <c r="B200" s="7" t="str">
        <f>VLOOKUP(A200,IROA!D:E,2,FALSE)</f>
        <v>3F02</v>
      </c>
      <c r="C200" s="7" t="str">
        <f t="shared" si="3"/>
        <v>Normetanephrine</v>
      </c>
      <c r="D200" s="7" t="str">
        <f>VLOOKUP(A200,LCMS!A:C,3,FALSE)</f>
        <v>Normetanephrine</v>
      </c>
      <c r="E200" s="7" t="s">
        <v>2712</v>
      </c>
      <c r="F200" s="11" t="s">
        <v>3032</v>
      </c>
    </row>
    <row r="201" spans="1:6" ht="19.95" customHeight="1">
      <c r="A201" s="7" t="s">
        <v>768</v>
      </c>
      <c r="B201" s="7" t="str">
        <f>VLOOKUP(A201,IROA!D:E,2,FALSE)</f>
        <v>7B08</v>
      </c>
      <c r="C201" s="7" t="str">
        <f t="shared" si="3"/>
        <v>Rosmarinic acid</v>
      </c>
      <c r="D201" s="7" t="str">
        <f>VLOOKUP(A201,LCMS!A:C,3,FALSE)</f>
        <v>Rosmarinic acid</v>
      </c>
      <c r="E201" s="7" t="s">
        <v>2712</v>
      </c>
      <c r="F201" s="11" t="s">
        <v>3032</v>
      </c>
    </row>
    <row r="202" spans="1:6" ht="19.95" customHeight="1">
      <c r="A202" s="7" t="s">
        <v>565</v>
      </c>
      <c r="B202" s="7" t="str">
        <f>VLOOKUP(A202,IROA!D:E,2,FALSE)</f>
        <v>5A06</v>
      </c>
      <c r="C202" s="7" t="str">
        <f t="shared" si="3"/>
        <v>Tyramine</v>
      </c>
      <c r="D202" s="7" t="str">
        <f>VLOOKUP(A202,LCMS!A:C,3,FALSE)</f>
        <v>Tyramine</v>
      </c>
      <c r="E202" s="7" t="str">
        <f>VLOOKUP(A202,GCMS!A:C,3,FALSE)</f>
        <v>Tyramine</v>
      </c>
      <c r="F202" s="11" t="s">
        <v>3032</v>
      </c>
    </row>
    <row r="203" spans="1:6" ht="19.95" customHeight="1">
      <c r="A203" s="7" t="s">
        <v>2658</v>
      </c>
      <c r="B203" s="7" t="str">
        <f>VLOOKUP(A203,IROA!D:E,2,FALSE)</f>
        <v>5E09</v>
      </c>
      <c r="C203" s="7" t="str">
        <f t="shared" si="3"/>
        <v>2-Hydroxyphenylacetic acid</v>
      </c>
      <c r="D203" s="7" t="str">
        <f>VLOOKUP(A203,LCMS!A:C,3,FALSE)</f>
        <v>2-Hydroxyphenylacetic acid</v>
      </c>
      <c r="E203" s="7" t="s">
        <v>2712</v>
      </c>
      <c r="F203" s="11" t="s">
        <v>3012</v>
      </c>
    </row>
    <row r="204" spans="1:6" ht="19.95" customHeight="1">
      <c r="A204" s="7" t="s">
        <v>583</v>
      </c>
      <c r="B204" s="7" t="str">
        <f>VLOOKUP(A204,IROA!D:E,2,FALSE)</f>
        <v>5G07</v>
      </c>
      <c r="C204" s="7" t="str">
        <f t="shared" si="3"/>
        <v>3-(2-Hydroxyphenyl)propanoic acid</v>
      </c>
      <c r="D204" s="7" t="str">
        <f>VLOOKUP(A204,LCMS!A:C,3,FALSE)</f>
        <v>3-(2-Hydroxyphenyl)propanoic acid</v>
      </c>
      <c r="E204" s="7" t="s">
        <v>2712</v>
      </c>
      <c r="F204" s="11" t="s">
        <v>3012</v>
      </c>
    </row>
    <row r="205" spans="1:6" ht="19.95" customHeight="1">
      <c r="A205" s="7" t="s">
        <v>1229</v>
      </c>
      <c r="B205" s="7" t="str">
        <f>VLOOKUP(A205,IROA!D:E,2,FALSE)</f>
        <v>5E02</v>
      </c>
      <c r="C205" s="7" t="str">
        <f t="shared" si="3"/>
        <v>Benzoic acid</v>
      </c>
      <c r="D205" s="7" t="s">
        <v>2712</v>
      </c>
      <c r="E205" s="7" t="str">
        <f>VLOOKUP(A205,GCMS!A:C,3,FALSE)</f>
        <v>Benzoic acid</v>
      </c>
      <c r="F205" s="11" t="s">
        <v>3012</v>
      </c>
    </row>
    <row r="206" spans="1:6" ht="19.95" customHeight="1">
      <c r="A206" s="7" t="s">
        <v>581</v>
      </c>
      <c r="B206" s="7" t="str">
        <f>VLOOKUP(A206,IROA!D:E,2,FALSE)</f>
        <v>5G01</v>
      </c>
      <c r="C206" s="7" t="str">
        <f t="shared" si="3"/>
        <v>Hippuric acid</v>
      </c>
      <c r="D206" s="7" t="str">
        <f>VLOOKUP(A206,LCMS!A:C,3,FALSE)</f>
        <v>Hippuric acid</v>
      </c>
      <c r="E206" s="7" t="s">
        <v>2712</v>
      </c>
      <c r="F206" s="11" t="s">
        <v>3012</v>
      </c>
    </row>
    <row r="207" spans="1:6" ht="19.95" customHeight="1">
      <c r="A207" s="7" t="s">
        <v>233</v>
      </c>
      <c r="B207" s="7" t="str">
        <f>VLOOKUP(A207,IROA!D:E,2,FALSE)</f>
        <v>5C11</v>
      </c>
      <c r="C207" s="7" t="str">
        <f t="shared" si="3"/>
        <v>N-Acetylphenylalanine</v>
      </c>
      <c r="D207" s="7" t="str">
        <f>VLOOKUP(A207,LCMS!A:C,3,FALSE)</f>
        <v>N-Acetylphenylalanine</v>
      </c>
      <c r="E207" s="7" t="s">
        <v>2712</v>
      </c>
      <c r="F207" s="11" t="s">
        <v>3012</v>
      </c>
    </row>
    <row r="208" spans="1:6" ht="19.95" customHeight="1">
      <c r="A208" s="7" t="s">
        <v>2698</v>
      </c>
      <c r="B208" s="7" t="str">
        <f>VLOOKUP(A208,IROA!D:E,2,FALSE)</f>
        <v>1C11</v>
      </c>
      <c r="C208" s="7" t="str">
        <f t="shared" si="3"/>
        <v>Phenylalanine</v>
      </c>
      <c r="D208" s="7" t="str">
        <f>VLOOKUP(A208,LCMS!A:C,3,FALSE)</f>
        <v>Phenylalanine</v>
      </c>
      <c r="E208" s="7" t="str">
        <f>VLOOKUP(A208,GCMS!A:C,3,FALSE)</f>
        <v>Phenylalanine</v>
      </c>
      <c r="F208" s="11" t="s">
        <v>3012</v>
      </c>
    </row>
    <row r="209" spans="1:6" ht="19.95" customHeight="1">
      <c r="A209" s="7" t="s">
        <v>400</v>
      </c>
      <c r="B209" s="7" t="str">
        <f>VLOOKUP(A209,IROA!D:E,2,FALSE)</f>
        <v>6D11</v>
      </c>
      <c r="C209" s="7" t="str">
        <f t="shared" si="3"/>
        <v>Salicylic acid</v>
      </c>
      <c r="D209" s="7" t="str">
        <f>VLOOKUP(A209,LCMS!A:C,3,FALSE)</f>
        <v>Salicylic acid</v>
      </c>
      <c r="E209" s="7" t="s">
        <v>2712</v>
      </c>
      <c r="F209" s="11" t="s">
        <v>3012</v>
      </c>
    </row>
    <row r="210" spans="1:6" ht="19.95" customHeight="1">
      <c r="A210" s="7" t="s">
        <v>1254</v>
      </c>
      <c r="B210" s="7" t="str">
        <f>VLOOKUP(A210,IROA!D:E,2,FALSE)</f>
        <v>1F08</v>
      </c>
      <c r="C210" s="7" t="str">
        <f t="shared" si="3"/>
        <v>Glycolic acid</v>
      </c>
      <c r="D210" s="7" t="s">
        <v>2712</v>
      </c>
      <c r="E210" s="7" t="str">
        <f>VLOOKUP(A210,GCMS!A:C,3,FALSE)</f>
        <v>Glycolic acid</v>
      </c>
      <c r="F210" s="11" t="s">
        <v>3025</v>
      </c>
    </row>
    <row r="211" spans="1:6" ht="19.95" customHeight="1">
      <c r="A211" s="7" t="s">
        <v>239</v>
      </c>
      <c r="B211" s="7" t="str">
        <f>VLOOKUP(A211,IROA!D:E,2,FALSE)</f>
        <v>5D05</v>
      </c>
      <c r="C211" s="7" t="str">
        <f t="shared" si="3"/>
        <v>2,3-Dihydroxybenzoic acid</v>
      </c>
      <c r="D211" s="7" t="str">
        <f>VLOOKUP(A211,LCMS!A:C,3,FALSE)</f>
        <v>2,3-Dihydroxybenzoic acid</v>
      </c>
      <c r="E211" s="7" t="s">
        <v>2712</v>
      </c>
      <c r="F211" s="11" t="s">
        <v>3026</v>
      </c>
    </row>
    <row r="212" spans="1:6" ht="19.95" customHeight="1">
      <c r="A212" s="7" t="s">
        <v>250</v>
      </c>
      <c r="B212" s="7" t="str">
        <f>VLOOKUP(A212,IROA!D:E,2,FALSE)</f>
        <v>5E05</v>
      </c>
      <c r="C212" s="7" t="str">
        <f t="shared" si="3"/>
        <v>3,4-Dihydroxybenzoic acid</v>
      </c>
      <c r="D212" s="7" t="str">
        <f>VLOOKUP(A212,LCMS!A:C,3,FALSE)</f>
        <v>3,4-Dihydroxybenzoic acid</v>
      </c>
      <c r="E212" s="7" t="s">
        <v>2712</v>
      </c>
      <c r="F212" s="11" t="s">
        <v>3026</v>
      </c>
    </row>
    <row r="213" spans="1:6" ht="19.95" customHeight="1">
      <c r="A213" s="7" t="s">
        <v>751</v>
      </c>
      <c r="B213" s="7" t="str">
        <f>VLOOKUP(A213,IROA!D:E,2,FALSE)</f>
        <v>4A11</v>
      </c>
      <c r="C213" s="7" t="str">
        <f t="shared" si="3"/>
        <v>Aniline-2-sulfonate</v>
      </c>
      <c r="D213" s="7" t="str">
        <f>VLOOKUP(A213,LCMS!A:C,3,FALSE)</f>
        <v>Aniline-2-sulfonate</v>
      </c>
      <c r="E213" s="7" t="s">
        <v>2712</v>
      </c>
      <c r="F213" s="11" t="s">
        <v>3026</v>
      </c>
    </row>
    <row r="214" spans="1:6" ht="19.95" customHeight="1">
      <c r="A214" s="7" t="s">
        <v>281</v>
      </c>
      <c r="B214" s="7" t="str">
        <f>VLOOKUP(A214,IROA!D:E,2,FALSE)</f>
        <v>5G06</v>
      </c>
      <c r="C214" s="7" t="str">
        <f t="shared" si="3"/>
        <v>4-Hydroxybenzaldehyde</v>
      </c>
      <c r="D214" s="7" t="str">
        <f>VLOOKUP(A214,LCMS!A:C,3,FALSE)</f>
        <v>4-Hydroxybenzaldehyde</v>
      </c>
      <c r="E214" s="7" t="s">
        <v>2712</v>
      </c>
      <c r="F214" s="11" t="s">
        <v>3042</v>
      </c>
    </row>
    <row r="215" spans="1:6" ht="19.95" customHeight="1">
      <c r="A215" s="7" t="s">
        <v>354</v>
      </c>
      <c r="B215" s="7" t="str">
        <f>VLOOKUP(A215,IROA!D:E,2,FALSE)</f>
        <v>5H02</v>
      </c>
      <c r="C215" s="7" t="str">
        <f t="shared" si="3"/>
        <v>2-Aminophenol</v>
      </c>
      <c r="D215" s="7" t="str">
        <f>VLOOKUP(A215,LCMS!A:C,3,FALSE)</f>
        <v>2-Aminophenol</v>
      </c>
      <c r="E215" s="7" t="s">
        <v>2712</v>
      </c>
      <c r="F215" s="11" t="s">
        <v>3017</v>
      </c>
    </row>
    <row r="216" spans="1:6" ht="19.95" customHeight="1">
      <c r="A216" s="7" t="s">
        <v>266</v>
      </c>
      <c r="B216" s="7" t="str">
        <f>VLOOKUP(A216,IROA!D:E,2,FALSE)</f>
        <v>5F06</v>
      </c>
      <c r="C216" s="7" t="str">
        <f t="shared" si="3"/>
        <v>3-Hydroxyanthranilic acid</v>
      </c>
      <c r="D216" s="7" t="str">
        <f>VLOOKUP(A216,LCMS!A:C,3,FALSE)</f>
        <v>3-Hydroxyanthranilic acid</v>
      </c>
      <c r="E216" s="7" t="str">
        <f>VLOOKUP(A216,GCMS!A:C,3,FALSE)</f>
        <v>3-Hydroxyanthranilic acid</v>
      </c>
      <c r="F216" s="11" t="s">
        <v>3017</v>
      </c>
    </row>
    <row r="217" spans="1:6" ht="19.95" customHeight="1">
      <c r="A217" s="7" t="s">
        <v>594</v>
      </c>
      <c r="B217" s="7" t="str">
        <f>VLOOKUP(A217,IROA!D:E,2,FALSE)</f>
        <v>6E08</v>
      </c>
      <c r="C217" s="7" t="str">
        <f t="shared" si="3"/>
        <v>5-Hydroxyindole-3-acetic acid</v>
      </c>
      <c r="D217" s="7" t="str">
        <f>VLOOKUP(A217,LCMS!A:C,3,FALSE)</f>
        <v>5-Hydroxyindole-3-acetic acid</v>
      </c>
      <c r="E217" s="7" t="str">
        <f>VLOOKUP(A217,GCMS!A:C,3,FALSE)</f>
        <v>5-Hydroxyindole-3-acetic acid</v>
      </c>
      <c r="F217" s="11" t="s">
        <v>3017</v>
      </c>
    </row>
    <row r="218" spans="1:6" ht="19.95" customHeight="1">
      <c r="A218" s="7" t="s">
        <v>2664</v>
      </c>
      <c r="B218" s="7" t="str">
        <f>VLOOKUP(A218,IROA!D:E,2,FALSE)</f>
        <v>4D10</v>
      </c>
      <c r="C218" s="7" t="str">
        <f t="shared" si="3"/>
        <v>5-Hydroxytryptophan</v>
      </c>
      <c r="D218" s="7" t="str">
        <f>VLOOKUP(A218,LCMS!A:C,3,FALSE)</f>
        <v>5-Hydroxytryptophan</v>
      </c>
      <c r="E218" s="7" t="s">
        <v>2712</v>
      </c>
      <c r="F218" s="11" t="s">
        <v>3017</v>
      </c>
    </row>
    <row r="219" spans="1:6" ht="19.95" customHeight="1">
      <c r="A219" s="7" t="s">
        <v>1168</v>
      </c>
      <c r="B219" s="7" t="s">
        <v>2712</v>
      </c>
      <c r="C219" s="7" t="str">
        <f t="shared" si="3"/>
        <v>Anthranilic acid</v>
      </c>
      <c r="D219" s="7" t="s">
        <v>2712</v>
      </c>
      <c r="E219" s="7" t="str">
        <f>VLOOKUP(A219,GCMS!A:C,3,FALSE)</f>
        <v>Anthranilic acid</v>
      </c>
      <c r="F219" s="11" t="s">
        <v>3017</v>
      </c>
    </row>
    <row r="220" spans="1:6" ht="19.95" customHeight="1">
      <c r="A220" s="3" t="s">
        <v>393</v>
      </c>
      <c r="B220" s="7" t="str">
        <f>VLOOKUP(A220,IROA!D:E,2,FALSE)</f>
        <v>6D06</v>
      </c>
      <c r="C220" s="7" t="str">
        <f t="shared" si="3"/>
        <v>Indole-3-acetaldehyde</v>
      </c>
      <c r="D220" s="7" t="s">
        <v>2712</v>
      </c>
      <c r="E220" s="7" t="str">
        <f>VLOOKUP(A220,GCMS!A:C,3,FALSE)</f>
        <v>Indole-3-acetaldehyde</v>
      </c>
      <c r="F220" s="11" t="s">
        <v>3017</v>
      </c>
    </row>
    <row r="221" spans="1:6" ht="19.95" customHeight="1">
      <c r="A221" s="7" t="s">
        <v>274</v>
      </c>
      <c r="B221" s="7" t="str">
        <f>VLOOKUP(A221,IROA!D:E,2,FALSE)</f>
        <v>5F12</v>
      </c>
      <c r="C221" s="7" t="str">
        <f t="shared" si="3"/>
        <v>Indole-3-acetamide</v>
      </c>
      <c r="D221" s="7" t="str">
        <f>VLOOKUP(A221,LCMS!A:C,3,FALSE)</f>
        <v>Indole-3-acetamide</v>
      </c>
      <c r="E221" s="7" t="str">
        <f>VLOOKUP(A221,GCMS!A:C,3,FALSE)</f>
        <v>Indole-3-acetamide</v>
      </c>
      <c r="F221" s="11" t="s">
        <v>3017</v>
      </c>
    </row>
    <row r="222" spans="1:6" ht="19.95" customHeight="1">
      <c r="A222" s="7" t="s">
        <v>230</v>
      </c>
      <c r="B222" s="7" t="str">
        <f>VLOOKUP(A222,IROA!D:E,2,FALSE)</f>
        <v>5F10</v>
      </c>
      <c r="C222" s="7" t="str">
        <f t="shared" si="3"/>
        <v>Indole-3-acetic acid</v>
      </c>
      <c r="D222" s="7" t="str">
        <f>VLOOKUP(A222,LCMS!A:C,3,FALSE)</f>
        <v>Indole-3-acetic acid</v>
      </c>
      <c r="E222" s="7" t="str">
        <f>VLOOKUP(A222,GCMS!A:C,3,FALSE)</f>
        <v>Indole-3-acetic acid</v>
      </c>
      <c r="F222" s="11" t="s">
        <v>3017</v>
      </c>
    </row>
    <row r="223" spans="1:6" ht="19.95" customHeight="1">
      <c r="A223" s="7" t="s">
        <v>242</v>
      </c>
      <c r="B223" s="7" t="str">
        <f>VLOOKUP(A223,IROA!D:E,2,FALSE)</f>
        <v>5D07</v>
      </c>
      <c r="C223" s="7" t="str">
        <f t="shared" si="3"/>
        <v>Indole-3-ethanol</v>
      </c>
      <c r="D223" s="7" t="str">
        <f>VLOOKUP(A223,LCMS!A:C,3,FALSE)</f>
        <v>Indole-3-ethanol</v>
      </c>
      <c r="E223" s="7" t="str">
        <f>VLOOKUP(A223,GCMS!A:C,3,FALSE)</f>
        <v>Indole-3-ethanol</v>
      </c>
      <c r="F223" s="11" t="s">
        <v>3017</v>
      </c>
    </row>
    <row r="224" spans="1:6" ht="19.95" customHeight="1">
      <c r="A224" s="7" t="s">
        <v>760</v>
      </c>
      <c r="B224" s="7" t="str">
        <f>VLOOKUP(A224,IROA!D:E,2,FALSE)</f>
        <v>5H04</v>
      </c>
      <c r="C224" s="7" t="str">
        <f t="shared" si="3"/>
        <v>Indole-3-pyruvic acid</v>
      </c>
      <c r="D224" s="7" t="str">
        <f>VLOOKUP(A224,LCMS!A:C,3,FALSE)</f>
        <v>Indole-3-pyruvic acid</v>
      </c>
      <c r="E224" s="7" t="str">
        <f>VLOOKUP(A224,GCMS!A:C,3,FALSE)</f>
        <v>Indole-3-pyruvic acid</v>
      </c>
      <c r="F224" s="11" t="s">
        <v>3017</v>
      </c>
    </row>
    <row r="225" spans="1:6" ht="19.95" customHeight="1">
      <c r="A225" s="7" t="s">
        <v>216</v>
      </c>
      <c r="B225" s="7" t="str">
        <f>VLOOKUP(A225,IROA!D:E,2,FALSE)</f>
        <v>5B09</v>
      </c>
      <c r="C225" s="7" t="str">
        <f t="shared" si="3"/>
        <v>Kynurenic acid</v>
      </c>
      <c r="D225" s="7" t="str">
        <f>VLOOKUP(A225,LCMS!A:C,3,FALSE)</f>
        <v>Kynurenic acid</v>
      </c>
      <c r="E225" s="7" t="str">
        <f>VLOOKUP(A225,GCMS!A:C,3,FALSE)</f>
        <v>Kynurenic acid</v>
      </c>
      <c r="F225" s="11" t="s">
        <v>3017</v>
      </c>
    </row>
    <row r="226" spans="1:6" ht="19.95" customHeight="1">
      <c r="A226" s="7" t="s">
        <v>729</v>
      </c>
      <c r="B226" s="7" t="str">
        <f>VLOOKUP(A226,IROA!D:E,2,FALSE)</f>
        <v>2D05</v>
      </c>
      <c r="C226" s="7" t="str">
        <f t="shared" si="3"/>
        <v>Kynurenine</v>
      </c>
      <c r="D226" s="7" t="str">
        <f>VLOOKUP(A226,LCMS!A:C,3,FALSE)</f>
        <v>Kynurenine</v>
      </c>
      <c r="E226" s="7" t="str">
        <f>VLOOKUP(A226,GCMS!A:C,3,FALSE)</f>
        <v>Kynurenine</v>
      </c>
      <c r="F226" s="11" t="s">
        <v>3017</v>
      </c>
    </row>
    <row r="227" spans="1:6" ht="19.95" customHeight="1">
      <c r="A227" s="7" t="s">
        <v>574</v>
      </c>
      <c r="B227" s="7" t="str">
        <f>VLOOKUP(A227,IROA!D:E,2,FALSE)</f>
        <v>5B02</v>
      </c>
      <c r="C227" s="7" t="str">
        <f t="shared" si="3"/>
        <v>Melatonin</v>
      </c>
      <c r="D227" s="7" t="str">
        <f>VLOOKUP(A227,LCMS!A:C,3,FALSE)</f>
        <v>Melatonin</v>
      </c>
      <c r="E227" s="7" t="str">
        <f>VLOOKUP(A227,GCMS!A:C,3,FALSE)</f>
        <v>Melatonin-2TMS</v>
      </c>
      <c r="F227" s="11" t="s">
        <v>3017</v>
      </c>
    </row>
    <row r="228" spans="1:6" ht="19.95" customHeight="1">
      <c r="A228" s="7" t="s">
        <v>368</v>
      </c>
      <c r="B228" s="7" t="str">
        <f>VLOOKUP(A228,IROA!D:E,2,FALSE)</f>
        <v>6A07</v>
      </c>
      <c r="C228" s="7" t="str">
        <f t="shared" si="3"/>
        <v>N-Acetylserotonin</v>
      </c>
      <c r="D228" s="7" t="str">
        <f>VLOOKUP(A228,LCMS!A:C,3,FALSE)</f>
        <v>N-Acetylserotonin</v>
      </c>
      <c r="E228" s="7" t="s">
        <v>2712</v>
      </c>
      <c r="F228" s="11" t="s">
        <v>3017</v>
      </c>
    </row>
    <row r="229" spans="1:6" ht="19.95" customHeight="1">
      <c r="A229" s="7" t="s">
        <v>236</v>
      </c>
      <c r="B229" s="7" t="str">
        <f>VLOOKUP(A229,IROA!D:E,2,FALSE)</f>
        <v>5D03</v>
      </c>
      <c r="C229" s="7" t="str">
        <f t="shared" si="3"/>
        <v>N-Methyltryptamine</v>
      </c>
      <c r="D229" s="7" t="str">
        <f>VLOOKUP(A229,LCMS!A:C,3,FALSE)</f>
        <v>N-Methyltryptamine</v>
      </c>
      <c r="E229" s="7" t="s">
        <v>2712</v>
      </c>
      <c r="F229" s="11" t="s">
        <v>3017</v>
      </c>
    </row>
    <row r="230" spans="1:6" ht="19.95" customHeight="1">
      <c r="A230" s="7" t="s">
        <v>198</v>
      </c>
      <c r="B230" s="7" t="str">
        <f>VLOOKUP(A230,IROA!D:E,2,FALSE)</f>
        <v>2E10</v>
      </c>
      <c r="C230" s="7" t="str">
        <f t="shared" si="3"/>
        <v>Picolinic acid</v>
      </c>
      <c r="D230" s="7" t="str">
        <f>VLOOKUP(A230,LCMS!A:C,3,FALSE)</f>
        <v>Picolinic acid</v>
      </c>
      <c r="E230" s="7" t="str">
        <f>VLOOKUP(A230,GCMS!A:C,3,FALSE)</f>
        <v>Picolinic acid</v>
      </c>
      <c r="F230" s="11" t="s">
        <v>3017</v>
      </c>
    </row>
    <row r="231" spans="1:6" ht="19.95" customHeight="1">
      <c r="A231" s="7" t="s">
        <v>178</v>
      </c>
      <c r="B231" s="7" t="str">
        <f>VLOOKUP(A231,IROA!D:E,2,FALSE)</f>
        <v>2C08</v>
      </c>
      <c r="C231" s="7" t="str">
        <f t="shared" si="3"/>
        <v>Quinolinic acid</v>
      </c>
      <c r="D231" s="7" t="str">
        <f>VLOOKUP(A231,LCMS!A:C,3,FALSE)</f>
        <v>Quinolinic acid</v>
      </c>
      <c r="E231" s="7" t="str">
        <f>VLOOKUP(A231,GCMS!A:C,3,FALSE)</f>
        <v>Quinolinic acid</v>
      </c>
      <c r="F231" s="11" t="s">
        <v>3017</v>
      </c>
    </row>
    <row r="232" spans="1:6" ht="19.95" customHeight="1">
      <c r="A232" s="7" t="s">
        <v>351</v>
      </c>
      <c r="B232" s="7" t="str">
        <f>VLOOKUP(A232,IROA!D:E,2,FALSE)</f>
        <v>5G11</v>
      </c>
      <c r="C232" s="7" t="str">
        <f t="shared" si="3"/>
        <v>Serotonin</v>
      </c>
      <c r="D232" s="7" t="str">
        <f>VLOOKUP(A232,LCMS!A:C,3,FALSE)</f>
        <v>Serotonin</v>
      </c>
      <c r="E232" s="7" t="str">
        <f>VLOOKUP(A232,GCMS!A:C,3,FALSE)</f>
        <v>Serotonin-3TMS</v>
      </c>
      <c r="F232" s="11" t="s">
        <v>3017</v>
      </c>
    </row>
    <row r="233" spans="1:6" ht="19.95" customHeight="1">
      <c r="A233" s="7" t="s">
        <v>224</v>
      </c>
      <c r="B233" s="7" t="str">
        <f>VLOOKUP(A233,IROA!D:E,2,FALSE)</f>
        <v>5C04</v>
      </c>
      <c r="C233" s="7" t="str">
        <f t="shared" si="3"/>
        <v>Tryptamine</v>
      </c>
      <c r="D233" s="7" t="str">
        <f>VLOOKUP(A233,LCMS!A:C,3,FALSE)</f>
        <v>Tryptamine</v>
      </c>
      <c r="E233" s="7" t="str">
        <f>VLOOKUP(A233,GCMS!A:C,3,FALSE)</f>
        <v>Tryptamine</v>
      </c>
      <c r="F233" s="11" t="s">
        <v>3017</v>
      </c>
    </row>
    <row r="234" spans="1:6" ht="19.95" customHeight="1">
      <c r="A234" s="7" t="s">
        <v>570</v>
      </c>
      <c r="B234" s="7" t="str">
        <f>VLOOKUP(A234,IROA!D:E,2,FALSE)</f>
        <v>5A10</v>
      </c>
      <c r="C234" s="7" t="str">
        <f t="shared" si="3"/>
        <v>Xanthurenic acid</v>
      </c>
      <c r="D234" s="7" t="str">
        <f>VLOOKUP(A234,LCMS!A:C,3,FALSE)</f>
        <v>Xanthurenic acid</v>
      </c>
      <c r="E234" s="7" t="str">
        <f>VLOOKUP(A234,GCMS!A:C,3,FALSE)</f>
        <v>Xanthurenic acid</v>
      </c>
      <c r="F234" s="11" t="s">
        <v>3017</v>
      </c>
    </row>
    <row r="235" spans="1:6" ht="19.95" customHeight="1">
      <c r="A235" s="7" t="s">
        <v>157</v>
      </c>
      <c r="B235" s="7" t="str">
        <f>VLOOKUP(A235,IROA!D:E,2,FALSE)</f>
        <v>2A07</v>
      </c>
      <c r="C235" s="7" t="str">
        <f t="shared" si="3"/>
        <v>3-Dehydroshikimic acid</v>
      </c>
      <c r="D235" s="7" t="str">
        <f>VLOOKUP(A235,LCMS!A:C,3,FALSE)</f>
        <v>3-Dehydroshikimic acid</v>
      </c>
      <c r="E235" s="7" t="s">
        <v>2712</v>
      </c>
      <c r="F235" s="11" t="s">
        <v>3029</v>
      </c>
    </row>
    <row r="236" spans="1:6" ht="19.95" customHeight="1">
      <c r="A236" s="7" t="s">
        <v>1169</v>
      </c>
      <c r="B236" s="7" t="str">
        <f>VLOOKUP(A236,IROA!D:E,2,FALSE)</f>
        <v>1F05</v>
      </c>
      <c r="C236" s="7" t="str">
        <f t="shared" si="3"/>
        <v>Quinic acid</v>
      </c>
      <c r="D236" s="7" t="str">
        <f>VLOOKUP(A236,LCMS!A:C,3,FALSE)</f>
        <v>Quinic acid</v>
      </c>
      <c r="E236" s="7" t="str">
        <f>VLOOKUP(A236,GCMS!A:C,3,FALSE)</f>
        <v>Quinic acid</v>
      </c>
      <c r="F236" s="11" t="s">
        <v>3029</v>
      </c>
    </row>
    <row r="237" spans="1:6" ht="19.95" customHeight="1">
      <c r="A237" s="7" t="s">
        <v>1237</v>
      </c>
      <c r="B237" s="7" t="str">
        <f>VLOOKUP(A237,IROA!D:E,2,FALSE)</f>
        <v>1D01</v>
      </c>
      <c r="C237" s="7" t="str">
        <f t="shared" si="3"/>
        <v>Shikimic acid</v>
      </c>
      <c r="D237" s="7" t="s">
        <v>2712</v>
      </c>
      <c r="E237" s="7" t="str">
        <f>VLOOKUP(A237,GCMS!A:C,3,FALSE)</f>
        <v>Shikimic acid</v>
      </c>
      <c r="F237" s="11" t="s">
        <v>3029</v>
      </c>
    </row>
    <row r="238" spans="1:6" ht="19.95" customHeight="1">
      <c r="A238" s="7" t="s">
        <v>517</v>
      </c>
      <c r="B238" s="7" t="str">
        <f>VLOOKUP(A238,IROA!D:E,2,FALSE)</f>
        <v>4A09</v>
      </c>
      <c r="C238" s="7" t="str">
        <f t="shared" si="3"/>
        <v>Pantothenic acid</v>
      </c>
      <c r="D238" s="7" t="str">
        <f>VLOOKUP(A238,LCMS!A:C,3,FALSE)</f>
        <v>Pantothenic acid</v>
      </c>
      <c r="E238" s="7" t="s">
        <v>2712</v>
      </c>
      <c r="F238" s="11" t="s">
        <v>3045</v>
      </c>
    </row>
    <row r="239" spans="1:6" ht="19.95" customHeight="1">
      <c r="A239" s="3" t="s">
        <v>1</v>
      </c>
      <c r="B239" s="7" t="str">
        <f>VLOOKUP(A239,IROA!D:E,2,FALSE)</f>
        <v>1H10</v>
      </c>
      <c r="C239" s="7" t="str">
        <f t="shared" si="3"/>
        <v>Hypotaurine</v>
      </c>
      <c r="D239" s="7" t="s">
        <v>2712</v>
      </c>
      <c r="E239" s="7" t="str">
        <f>VLOOKUP(A239,GCMS!A:C,3,FALSE)</f>
        <v>Hypotaurine</v>
      </c>
      <c r="F239" s="11" t="s">
        <v>3040</v>
      </c>
    </row>
    <row r="240" spans="1:6" ht="19.95" customHeight="1">
      <c r="A240" s="7" t="s">
        <v>171</v>
      </c>
      <c r="B240" s="7" t="str">
        <f>VLOOKUP(A240,IROA!D:E,2,FALSE)</f>
        <v>2B08</v>
      </c>
      <c r="C240" s="7" t="str">
        <f t="shared" si="3"/>
        <v>(2-Aminoethyl)phosphonate</v>
      </c>
      <c r="D240" s="7" t="str">
        <f>VLOOKUP(A240,LCMS!A:C,3,FALSE)</f>
        <v>(2-Aminoethyl)phosphonate</v>
      </c>
      <c r="E240" s="7" t="s">
        <v>2712</v>
      </c>
      <c r="F240" s="11" t="s">
        <v>3059</v>
      </c>
    </row>
    <row r="241" spans="1:6" ht="19.95" customHeight="1">
      <c r="A241" s="7" t="s">
        <v>197</v>
      </c>
      <c r="B241" s="7" t="str">
        <f>VLOOKUP(A241,IROA!D:E,2,FALSE)</f>
        <v>2E09</v>
      </c>
      <c r="C241" s="7" t="str">
        <f t="shared" si="3"/>
        <v>Phosphonoacetic acid</v>
      </c>
      <c r="D241" s="7" t="str">
        <f>VLOOKUP(A241,LCMS!A:C,3,FALSE)</f>
        <v>Phosphonoacetic acid</v>
      </c>
      <c r="E241" s="7" t="s">
        <v>2712</v>
      </c>
      <c r="F241" s="11" t="s">
        <v>3059</v>
      </c>
    </row>
    <row r="242" spans="1:6" ht="19.95" customHeight="1">
      <c r="A242" s="7" t="s">
        <v>186</v>
      </c>
      <c r="B242" s="7" t="str">
        <f>VLOOKUP(A242,IROA!D:E,2,FALSE)</f>
        <v>2C06</v>
      </c>
      <c r="C242" s="7" t="str">
        <f t="shared" si="3"/>
        <v>Oxoproline</v>
      </c>
      <c r="D242" s="7" t="str">
        <f>VLOOKUP(A242,LCMS!A:C,3,FALSE)</f>
        <v>Oxoproline</v>
      </c>
      <c r="E242" s="7" t="s">
        <v>2712</v>
      </c>
      <c r="F242" s="11" t="s">
        <v>3051</v>
      </c>
    </row>
    <row r="243" spans="1:6" ht="19.95" customHeight="1">
      <c r="A243" s="7" t="s">
        <v>313</v>
      </c>
      <c r="B243" s="7" t="str">
        <f>VLOOKUP(A243,IROA!D:E,2,FALSE)</f>
        <v>3C06</v>
      </c>
      <c r="C243" s="7" t="str">
        <f t="shared" si="3"/>
        <v>ADP-Glucose</v>
      </c>
      <c r="D243" s="7" t="str">
        <f>VLOOKUP(A243,LCMS!A:C,3,FALSE)</f>
        <v>ADP-Glucose</v>
      </c>
      <c r="E243" s="7" t="s">
        <v>2712</v>
      </c>
      <c r="F243" s="11" t="s">
        <v>3027</v>
      </c>
    </row>
    <row r="244" spans="1:6" ht="19.95" customHeight="1">
      <c r="A244" s="7" t="s">
        <v>1281</v>
      </c>
      <c r="B244" s="7" t="str">
        <f>VLOOKUP(A244,IROA!D:E,2,FALSE)</f>
        <v>6G02</v>
      </c>
      <c r="C244" s="7" t="str">
        <f t="shared" si="3"/>
        <v>Maltose</v>
      </c>
      <c r="D244" s="7" t="s">
        <v>2712</v>
      </c>
      <c r="E244" s="7" t="str">
        <f>VLOOKUP(A244,GCMS!A:C,3,FALSE)</f>
        <v>Maltose</v>
      </c>
      <c r="F244" s="11" t="s">
        <v>3027</v>
      </c>
    </row>
    <row r="245" spans="1:6" ht="19.95" customHeight="1">
      <c r="A245" s="7" t="s">
        <v>1280</v>
      </c>
      <c r="B245" s="7" t="str">
        <f>VLOOKUP(A245,IROA!D:E,2,FALSE)</f>
        <v>2A12</v>
      </c>
      <c r="C245" s="7" t="str">
        <f t="shared" si="3"/>
        <v>Trehalose</v>
      </c>
      <c r="D245" s="7" t="s">
        <v>2712</v>
      </c>
      <c r="E245" s="7" t="str">
        <f>VLOOKUP(A245,GCMS!A:C,3,FALSE)</f>
        <v>Trehalose</v>
      </c>
      <c r="F245" s="11" t="s">
        <v>3027</v>
      </c>
    </row>
    <row r="246" spans="1:6" ht="19.95" customHeight="1">
      <c r="A246" s="7" t="s">
        <v>639</v>
      </c>
      <c r="B246" s="7" t="str">
        <f>VLOOKUP(A246,IROA!D:E,2,FALSE)</f>
        <v>2B12</v>
      </c>
      <c r="C246" s="7" t="str">
        <f t="shared" si="3"/>
        <v>Glucosamine</v>
      </c>
      <c r="D246" s="7" t="str">
        <f>VLOOKUP(A246,LCMS!A:C,3,FALSE)</f>
        <v>Glucosamine</v>
      </c>
      <c r="E246" s="7" t="s">
        <v>2712</v>
      </c>
      <c r="F246" s="11" t="s">
        <v>3007</v>
      </c>
    </row>
    <row r="247" spans="1:6" ht="19.95" customHeight="1">
      <c r="A247" s="7" t="s">
        <v>2692</v>
      </c>
      <c r="B247" s="7" t="str">
        <f>VLOOKUP(A247,IROA!D:E,2,FALSE)</f>
        <v>1H05</v>
      </c>
      <c r="C247" s="7" t="str">
        <f t="shared" si="3"/>
        <v>N-Acetylneuraminate</v>
      </c>
      <c r="D247" s="7" t="str">
        <f>VLOOKUP(A247,LCMS!A:C,3,FALSE)</f>
        <v>N-Acetylneuraminate</v>
      </c>
      <c r="E247" s="7" t="s">
        <v>2712</v>
      </c>
      <c r="F247" s="11" t="s">
        <v>3007</v>
      </c>
    </row>
    <row r="248" spans="1:6" ht="19.95" customHeight="1">
      <c r="A248" s="7" t="s">
        <v>317</v>
      </c>
      <c r="B248" s="7" t="str">
        <f>VLOOKUP(A248,IROA!D:E,2,FALSE)</f>
        <v>3F03</v>
      </c>
      <c r="C248" s="7" t="str">
        <f t="shared" si="3"/>
        <v>Uridine diphosphate-N-acetylglucosamine</v>
      </c>
      <c r="D248" s="7" t="str">
        <f>VLOOKUP(A248,LCMS!A:C,3,FALSE)</f>
        <v>Uridine diphosphate-N-acetylglucosamine</v>
      </c>
      <c r="E248" s="7" t="s">
        <v>2712</v>
      </c>
      <c r="F248" s="11" t="s">
        <v>3007</v>
      </c>
    </row>
    <row r="249" spans="1:6" ht="19.95" customHeight="1">
      <c r="A249" s="7" t="s">
        <v>343</v>
      </c>
      <c r="B249" s="7" t="str">
        <f>VLOOKUP(A249,IROA!D:E,2,FALSE)</f>
        <v>2G09</v>
      </c>
      <c r="C249" s="7" t="str">
        <f t="shared" si="3"/>
        <v>dTDP-Glucose</v>
      </c>
      <c r="D249" s="7" t="str">
        <f>VLOOKUP(A249,LCMS!A:C,3,FALSE)</f>
        <v>dTDP-Glucose</v>
      </c>
      <c r="E249" s="7" t="s">
        <v>2712</v>
      </c>
      <c r="F249" s="11" t="s">
        <v>3044</v>
      </c>
    </row>
    <row r="250" spans="1:6" ht="19.95" customHeight="1">
      <c r="A250" s="7" t="s">
        <v>560</v>
      </c>
      <c r="B250" s="7" t="str">
        <f>VLOOKUP(A250,IROA!D:E,2,FALSE)</f>
        <v>4G08</v>
      </c>
      <c r="C250" s="7" t="str">
        <f t="shared" si="3"/>
        <v>Glycerol 3-phosphate</v>
      </c>
      <c r="D250" s="7" t="str">
        <f>VLOOKUP(A250,LCMS!A:C,3,FALSE)</f>
        <v>Glycerol 3-phosphate</v>
      </c>
      <c r="E250" s="7" t="s">
        <v>2712</v>
      </c>
      <c r="F250" s="11" t="s">
        <v>3015</v>
      </c>
    </row>
    <row r="251" spans="1:6" ht="19.95" customHeight="1">
      <c r="A251" s="7" t="s">
        <v>753</v>
      </c>
      <c r="B251" s="7" t="str">
        <f>VLOOKUP(A251,IROA!D:E,2,FALSE)</f>
        <v>4D08</v>
      </c>
      <c r="C251" s="7" t="str">
        <f t="shared" si="3"/>
        <v>Acetylcholine</v>
      </c>
      <c r="D251" s="7" t="str">
        <f>VLOOKUP(A251,LCMS!A:C,3,FALSE)</f>
        <v>Acetylcholine</v>
      </c>
      <c r="E251" s="7" t="s">
        <v>2712</v>
      </c>
      <c r="F251" s="11" t="s">
        <v>3052</v>
      </c>
    </row>
    <row r="252" spans="1:6" ht="19.95" customHeight="1">
      <c r="A252" s="7" t="s">
        <v>144</v>
      </c>
      <c r="B252" s="7" t="str">
        <f>VLOOKUP(A252,IROA!D:E,2,FALSE)</f>
        <v>1D11</v>
      </c>
      <c r="C252" s="7" t="str">
        <f t="shared" si="3"/>
        <v>Diethanolamine</v>
      </c>
      <c r="D252" s="7" t="str">
        <f>VLOOKUP(A252,LCMS!A:C,3,FALSE)</f>
        <v>Diethanolamine</v>
      </c>
      <c r="E252" s="7" t="s">
        <v>2712</v>
      </c>
      <c r="F252" s="11" t="s">
        <v>3052</v>
      </c>
    </row>
    <row r="253" spans="1:6" ht="19.95" customHeight="1">
      <c r="A253" s="7" t="s">
        <v>472</v>
      </c>
      <c r="B253" s="7" t="str">
        <f>VLOOKUP(A253,IROA!D:E,2,FALSE)</f>
        <v>7D08</v>
      </c>
      <c r="C253" s="7" t="str">
        <f t="shared" si="3"/>
        <v>Methyl jasmonate</v>
      </c>
      <c r="D253" s="7" t="str">
        <f>VLOOKUP(A253,LCMS!A:C,3,FALSE)</f>
        <v>Methyl jasmonate</v>
      </c>
      <c r="E253" s="7" t="s">
        <v>2712</v>
      </c>
      <c r="F253" s="11" t="s">
        <v>3065</v>
      </c>
    </row>
    <row r="254" spans="1:6" ht="19.95" customHeight="1">
      <c r="A254" s="7" t="s">
        <v>611</v>
      </c>
      <c r="B254" s="7" t="str">
        <f>VLOOKUP(A254,IROA!D:E,2,FALSE)</f>
        <v>7E10</v>
      </c>
      <c r="C254" s="7" t="str">
        <f t="shared" si="3"/>
        <v>1-Hydroxy-2-naphthoic acid</v>
      </c>
      <c r="D254" s="7" t="str">
        <f>VLOOKUP(A254,LCMS!A:C,3,FALSE)</f>
        <v>1-Hydroxy-2-naphthoic acid</v>
      </c>
      <c r="E254" s="7" t="s">
        <v>2712</v>
      </c>
      <c r="F254" s="11" t="s">
        <v>3057</v>
      </c>
    </row>
    <row r="255" spans="1:6" ht="19.95" customHeight="1">
      <c r="A255" s="7" t="s">
        <v>646</v>
      </c>
      <c r="B255" s="7" t="str">
        <f>VLOOKUP(A255,IROA!D:E,2,FALSE)</f>
        <v>5C05</v>
      </c>
      <c r="C255" s="7" t="str">
        <f t="shared" si="3"/>
        <v>4-Aminobenzoic acid</v>
      </c>
      <c r="D255" s="7" t="str">
        <f>VLOOKUP(A255,LCMS!A:C,3,FALSE)</f>
        <v>4-Aminobenzoic acid</v>
      </c>
      <c r="E255" s="7" t="s">
        <v>2712</v>
      </c>
      <c r="F255" s="11" t="s">
        <v>3041</v>
      </c>
    </row>
    <row r="256" spans="1:6" ht="19.95" customHeight="1">
      <c r="A256" s="7" t="s">
        <v>757</v>
      </c>
      <c r="B256" s="7" t="str">
        <f>VLOOKUP(A256,IROA!D:E,2,FALSE)</f>
        <v>5C03</v>
      </c>
      <c r="C256" s="7" t="str">
        <f t="shared" si="3"/>
        <v>Mandelic acid</v>
      </c>
      <c r="D256" s="7" t="str">
        <f>VLOOKUP(A256,LCMS!A:C,3,FALSE)</f>
        <v>Mandelic acid</v>
      </c>
      <c r="E256" s="7" t="s">
        <v>2712</v>
      </c>
      <c r="F256" s="11" t="s">
        <v>3041</v>
      </c>
    </row>
    <row r="257" spans="1:6" ht="19.95" customHeight="1">
      <c r="A257" s="7" t="s">
        <v>3070</v>
      </c>
      <c r="B257" s="7" t="str">
        <f>VLOOKUP(A257,IROA!D:E,2,FALSE)</f>
        <v>4B11</v>
      </c>
      <c r="C257" s="7" t="str">
        <f t="shared" si="3"/>
        <v>meso-Tartaric acid</v>
      </c>
      <c r="D257" s="7" t="str">
        <f>VLOOKUP(A257,LCMS!A:C,3,FALSE)</f>
        <v>meso-Tartaric acid</v>
      </c>
      <c r="E257" s="7" t="s">
        <v>2712</v>
      </c>
      <c r="F257" s="11" t="s">
        <v>3071</v>
      </c>
    </row>
    <row r="258" spans="1:6" ht="19.95" customHeight="1">
      <c r="A258" s="7" t="s">
        <v>2687</v>
      </c>
      <c r="B258" s="7" t="str">
        <f>VLOOKUP(A258,IROA!D:E,2,FALSE)</f>
        <v>2A06</v>
      </c>
      <c r="C258" s="7" t="str">
        <f t="shared" ref="C258:C321" si="4">IF(D258="-",E258,D258)</f>
        <v>Tartaric acid</v>
      </c>
      <c r="D258" s="7" t="str">
        <f>VLOOKUP(A258,LCMS!A:C,3,FALSE)</f>
        <v>Tartaric acid</v>
      </c>
      <c r="E258" s="7" t="str">
        <f>VLOOKUP(A258,GCMS!A:C,3,FALSE)</f>
        <v>Tartaric acid</v>
      </c>
      <c r="F258" s="11" t="s">
        <v>3046</v>
      </c>
    </row>
    <row r="259" spans="1:6" ht="19.95" customHeight="1">
      <c r="A259" s="7" t="s">
        <v>553</v>
      </c>
      <c r="B259" s="7" t="str">
        <f>VLOOKUP(A259,IROA!D:E,2,FALSE)</f>
        <v>4F07</v>
      </c>
      <c r="C259" s="7" t="str">
        <f t="shared" si="4"/>
        <v>2-Hydroxybutyric acid</v>
      </c>
      <c r="D259" s="7" t="str">
        <f>VLOOKUP(A259,LCMS!A:C,3,FALSE)</f>
        <v>2-Hydroxybutyric acid</v>
      </c>
      <c r="E259" s="7" t="str">
        <f>VLOOKUP(A259,GCMS!A:C,3,FALSE)</f>
        <v>2-Hydroxybutyric acid</v>
      </c>
      <c r="F259" s="11" t="s">
        <v>3053</v>
      </c>
    </row>
    <row r="260" spans="1:6" ht="19.95" customHeight="1">
      <c r="A260" s="7" t="s">
        <v>2659</v>
      </c>
      <c r="B260" s="7" t="str">
        <f>VLOOKUP(A260,IROA!D:E,2,FALSE)</f>
        <v>5H08</v>
      </c>
      <c r="C260" s="7" t="str">
        <f t="shared" si="4"/>
        <v>2-Methylcitric acid</v>
      </c>
      <c r="D260" s="7" t="str">
        <f>VLOOKUP(A260,LCMS!A:C,3,FALSE)</f>
        <v>2-Methylcitric acid</v>
      </c>
      <c r="E260" s="7" t="s">
        <v>2712</v>
      </c>
      <c r="F260" s="11" t="s">
        <v>3053</v>
      </c>
    </row>
    <row r="261" spans="1:6" ht="19.95" customHeight="1">
      <c r="A261" s="7" t="s">
        <v>370</v>
      </c>
      <c r="B261" s="7" t="str">
        <f>VLOOKUP(A261,IROA!D:E,2,FALSE)</f>
        <v>6A09</v>
      </c>
      <c r="C261" s="7" t="str">
        <f t="shared" si="4"/>
        <v>Itaconic acid</v>
      </c>
      <c r="D261" s="7" t="str">
        <f>VLOOKUP(A261,LCMS!A:C,3,FALSE)</f>
        <v>Itaconic acid</v>
      </c>
      <c r="E261" s="7" t="s">
        <v>2712</v>
      </c>
      <c r="F261" s="11" t="s">
        <v>3036</v>
      </c>
    </row>
    <row r="262" spans="1:6" ht="19.95" customHeight="1">
      <c r="A262" s="7" t="s">
        <v>638</v>
      </c>
      <c r="B262" s="7" t="str">
        <f>VLOOKUP(A262,IROA!D:E,2,FALSE)</f>
        <v>1B03</v>
      </c>
      <c r="C262" s="7" t="str">
        <f t="shared" si="4"/>
        <v>Folic acid</v>
      </c>
      <c r="D262" s="7" t="str">
        <f>VLOOKUP(A262,LCMS!A:C,3,FALSE)</f>
        <v>Folic acid</v>
      </c>
      <c r="E262" s="7" t="s">
        <v>2712</v>
      </c>
      <c r="F262" s="11" t="s">
        <v>3039</v>
      </c>
    </row>
    <row r="263" spans="1:6" ht="19.95" customHeight="1">
      <c r="A263" s="7" t="s">
        <v>201</v>
      </c>
      <c r="B263" s="7" t="str">
        <f>VLOOKUP(A263,IROA!D:E,2,FALSE)</f>
        <v>2F04</v>
      </c>
      <c r="C263" s="7" t="str">
        <f t="shared" si="4"/>
        <v>N-Methylglutamic acid</v>
      </c>
      <c r="D263" s="7" t="str">
        <f>VLOOKUP(A263,LCMS!A:C,3,FALSE)</f>
        <v>N-Methylglutamic acid</v>
      </c>
      <c r="E263" s="7" t="s">
        <v>2712</v>
      </c>
      <c r="F263" s="11" t="s">
        <v>3047</v>
      </c>
    </row>
    <row r="264" spans="1:6" ht="19.95" customHeight="1">
      <c r="A264" s="7" t="s">
        <v>79</v>
      </c>
      <c r="B264" s="7" t="str">
        <f>VLOOKUP(A264,IROA!D:E,2,FALSE)</f>
        <v>3B08</v>
      </c>
      <c r="C264" s="7" t="str">
        <f t="shared" si="4"/>
        <v>Pyridoxal phosphate</v>
      </c>
      <c r="D264" s="7" t="str">
        <f>VLOOKUP(A264,LCMS!A:C,3,FALSE)</f>
        <v>Pyridoxal phosphate</v>
      </c>
      <c r="E264" s="7" t="s">
        <v>2712</v>
      </c>
      <c r="F264" s="11" t="s">
        <v>2998</v>
      </c>
    </row>
    <row r="265" spans="1:6" ht="19.95" customHeight="1">
      <c r="A265" s="7" t="s">
        <v>74</v>
      </c>
      <c r="B265" s="7" t="str">
        <f>VLOOKUP(A265,IROA!D:E,2,FALSE)</f>
        <v>3A11</v>
      </c>
      <c r="C265" s="7" t="str">
        <f t="shared" si="4"/>
        <v>Thiamine</v>
      </c>
      <c r="D265" s="7" t="str">
        <f>VLOOKUP(A265,LCMS!A:C,3,FALSE)</f>
        <v>Thiamine</v>
      </c>
      <c r="E265" s="7" t="s">
        <v>2712</v>
      </c>
      <c r="F265" s="11" t="s">
        <v>2998</v>
      </c>
    </row>
    <row r="266" spans="1:6" ht="19.95" customHeight="1">
      <c r="A266" s="7" t="s">
        <v>319</v>
      </c>
      <c r="B266" s="7" t="str">
        <f>VLOOKUP(A266,IROA!D:E,2,FALSE)</f>
        <v>3G03</v>
      </c>
      <c r="C266" s="7" t="str">
        <f t="shared" si="4"/>
        <v>Thiamine monophosphate</v>
      </c>
      <c r="D266" s="7" t="str">
        <f>VLOOKUP(A266,LCMS!A:C,3,FALSE)</f>
        <v>Thiamine monophosphate</v>
      </c>
      <c r="E266" s="7" t="s">
        <v>2712</v>
      </c>
      <c r="F266" s="11" t="s">
        <v>2998</v>
      </c>
    </row>
    <row r="267" spans="1:6" ht="19.95" customHeight="1">
      <c r="A267" s="7" t="s">
        <v>473</v>
      </c>
      <c r="B267" s="7" t="str">
        <f>VLOOKUP(A267,IROA!D:E,2,FALSE)</f>
        <v>7D11</v>
      </c>
      <c r="C267" s="7" t="str">
        <f t="shared" si="4"/>
        <v>5,6 Dimethylbenzimidazole</v>
      </c>
      <c r="D267" s="7" t="str">
        <f>VLOOKUP(A267,LCMS!A:C,3,FALSE)</f>
        <v>5,6 Dimethylbenzimidazole</v>
      </c>
      <c r="E267" s="7" t="s">
        <v>2712</v>
      </c>
      <c r="F267" s="11" t="s">
        <v>2997</v>
      </c>
    </row>
    <row r="268" spans="1:6" ht="19.95" customHeight="1">
      <c r="A268" s="7" t="s">
        <v>315</v>
      </c>
      <c r="B268" s="7" t="str">
        <f>VLOOKUP(A268,IROA!D:E,2,FALSE)</f>
        <v>3D08</v>
      </c>
      <c r="C268" s="7" t="str">
        <f t="shared" si="4"/>
        <v>FAD</v>
      </c>
      <c r="D268" s="7" t="str">
        <f>VLOOKUP(A268,LCMS!A:C,3,FALSE)</f>
        <v>FAD</v>
      </c>
      <c r="E268" s="7" t="s">
        <v>2712</v>
      </c>
      <c r="F268" s="11" t="s">
        <v>2997</v>
      </c>
    </row>
    <row r="269" spans="1:6" ht="19.95" customHeight="1">
      <c r="A269" s="7" t="s">
        <v>642</v>
      </c>
      <c r="B269" s="7" t="str">
        <f>VLOOKUP(A269,IROA!D:E,2,FALSE)</f>
        <v>5C09</v>
      </c>
      <c r="C269" s="7" t="str">
        <f t="shared" si="4"/>
        <v>Lumichrome</v>
      </c>
      <c r="D269" s="7" t="str">
        <f>VLOOKUP(A269,LCMS!A:C,3,FALSE)</f>
        <v>Lumichrome</v>
      </c>
      <c r="E269" s="7" t="s">
        <v>2712</v>
      </c>
      <c r="F269" s="11" t="s">
        <v>2997</v>
      </c>
    </row>
    <row r="270" spans="1:6" ht="19.95" customHeight="1">
      <c r="A270" s="7" t="s">
        <v>122</v>
      </c>
      <c r="B270" s="7" t="str">
        <f>VLOOKUP(A270,IROA!D:E,2,FALSE)</f>
        <v>3B05</v>
      </c>
      <c r="C270" s="7" t="str">
        <f t="shared" si="4"/>
        <v>Riboflavin</v>
      </c>
      <c r="D270" s="7" t="str">
        <f>VLOOKUP(A270,LCMS!A:C,3,FALSE)</f>
        <v>Riboflavin</v>
      </c>
      <c r="E270" s="7" t="s">
        <v>2712</v>
      </c>
      <c r="F270" s="11" t="s">
        <v>2997</v>
      </c>
    </row>
    <row r="271" spans="1:6" ht="19.95" customHeight="1">
      <c r="A271" s="7" t="s">
        <v>333</v>
      </c>
      <c r="B271" s="7" t="str">
        <f>VLOOKUP(A271,IROA!D:E,2,FALSE)</f>
        <v>2C07</v>
      </c>
      <c r="C271" s="7" t="str">
        <f t="shared" si="4"/>
        <v>4-Pyridoxic acid</v>
      </c>
      <c r="D271" s="7" t="str">
        <f>VLOOKUP(A271,LCMS!A:C,3,FALSE)</f>
        <v>4-Pyridoxic acid</v>
      </c>
      <c r="E271" s="7" t="s">
        <v>2712</v>
      </c>
      <c r="F271" s="11" t="s">
        <v>3030</v>
      </c>
    </row>
    <row r="272" spans="1:6" ht="19.95" customHeight="1">
      <c r="A272" s="7" t="s">
        <v>90</v>
      </c>
      <c r="B272" s="7" t="str">
        <f>VLOOKUP(A272,IROA!D:E,2,FALSE)</f>
        <v>3D02</v>
      </c>
      <c r="C272" s="7" t="str">
        <f t="shared" si="4"/>
        <v>Pyridoxamine</v>
      </c>
      <c r="D272" s="7" t="str">
        <f>VLOOKUP(A272,LCMS!A:C,3,FALSE)</f>
        <v>Pyridoxamine</v>
      </c>
      <c r="E272" s="7" t="s">
        <v>2712</v>
      </c>
      <c r="F272" s="11" t="s">
        <v>3030</v>
      </c>
    </row>
    <row r="273" spans="1:6" ht="19.95" customHeight="1">
      <c r="A273" s="7" t="s">
        <v>139</v>
      </c>
      <c r="B273" s="7" t="str">
        <f>VLOOKUP(A273,IROA!D:E,2,FALSE)</f>
        <v>1B05</v>
      </c>
      <c r="C273" s="7" t="str">
        <f t="shared" si="4"/>
        <v>Pyridoxine</v>
      </c>
      <c r="D273" s="7" t="str">
        <f>VLOOKUP(A273,LCMS!A:C,3,FALSE)</f>
        <v>Pyridoxine</v>
      </c>
      <c r="E273" s="7" t="str">
        <f>VLOOKUP(A273,GCMS!A:C,3,FALSE)</f>
        <v>Pyridoxine</v>
      </c>
      <c r="F273" s="11" t="s">
        <v>3030</v>
      </c>
    </row>
    <row r="274" spans="1:6" ht="19.95" customHeight="1">
      <c r="A274" s="7" t="s">
        <v>661</v>
      </c>
      <c r="B274" s="7" t="str">
        <f>VLOOKUP(A274,IROA!D:E,2,FALSE)</f>
        <v>3D12</v>
      </c>
      <c r="C274" s="7" t="str">
        <f t="shared" si="4"/>
        <v>1-Methylnicotinamide</v>
      </c>
      <c r="D274" s="7" t="str">
        <f>VLOOKUP(A274,LCMS!A:C,3,FALSE)</f>
        <v>1-Methylnicotinamide</v>
      </c>
      <c r="E274" s="7" t="s">
        <v>2712</v>
      </c>
      <c r="F274" s="11" t="s">
        <v>3024</v>
      </c>
    </row>
    <row r="275" spans="1:6" ht="19.95" customHeight="1">
      <c r="A275" s="7" t="s">
        <v>378</v>
      </c>
      <c r="B275" s="7" t="str">
        <f>VLOOKUP(A275,IROA!D:E,2,FALSE)</f>
        <v>6B07</v>
      </c>
      <c r="C275" s="7" t="str">
        <f t="shared" si="4"/>
        <v>2,6-Dihydroxypyridine</v>
      </c>
      <c r="D275" s="7" t="str">
        <f>VLOOKUP(A275,LCMS!A:C,3,FALSE)</f>
        <v>2,6-Dihydroxypyridine</v>
      </c>
      <c r="E275" s="7" t="s">
        <v>2712</v>
      </c>
      <c r="F275" s="11" t="s">
        <v>3024</v>
      </c>
    </row>
    <row r="276" spans="1:6" ht="19.95" customHeight="1">
      <c r="A276" s="7" t="s">
        <v>516</v>
      </c>
      <c r="B276" s="7" t="str">
        <f>VLOOKUP(A276,IROA!D:E,2,FALSE)</f>
        <v>4A06</v>
      </c>
      <c r="C276" s="7" t="str">
        <f t="shared" si="4"/>
        <v>6-Hydroxynicotinic acid</v>
      </c>
      <c r="D276" s="7" t="str">
        <f>VLOOKUP(A276,LCMS!A:C,3,FALSE)</f>
        <v>6-Hydroxynicotinic acid</v>
      </c>
      <c r="E276" s="7" t="s">
        <v>2712</v>
      </c>
      <c r="F276" s="11" t="s">
        <v>3024</v>
      </c>
    </row>
    <row r="277" spans="1:6" ht="19.95" customHeight="1">
      <c r="A277" s="7" t="s">
        <v>535</v>
      </c>
      <c r="B277" s="7" t="str">
        <f>VLOOKUP(A277,IROA!D:E,2,FALSE)</f>
        <v>4D04</v>
      </c>
      <c r="C277" s="7" t="str">
        <f t="shared" si="4"/>
        <v>Maleamic acid</v>
      </c>
      <c r="D277" s="7" t="str">
        <f>VLOOKUP(A277,LCMS!A:C,3,FALSE)</f>
        <v>Maleamic acid</v>
      </c>
      <c r="E277" s="7" t="s">
        <v>2712</v>
      </c>
      <c r="F277" s="11" t="s">
        <v>3024</v>
      </c>
    </row>
    <row r="278" spans="1:6" ht="19.95" customHeight="1">
      <c r="A278" s="7" t="s">
        <v>635</v>
      </c>
      <c r="B278" s="7" t="str">
        <f>VLOOKUP(A278,IROA!D:E,2,FALSE)</f>
        <v>1D02</v>
      </c>
      <c r="C278" s="7" t="str">
        <f t="shared" si="4"/>
        <v>Nicotinamide</v>
      </c>
      <c r="D278" s="7" t="str">
        <f>VLOOKUP(A278,LCMS!A:C,3,FALSE)</f>
        <v>Nicotinamide</v>
      </c>
      <c r="E278" s="7" t="str">
        <f>VLOOKUP(A278,GCMS!A:C,3,FALSE)</f>
        <v>Nicotinamide</v>
      </c>
      <c r="F278" s="11" t="s">
        <v>3024</v>
      </c>
    </row>
    <row r="279" spans="1:6" ht="19.95" customHeight="1">
      <c r="A279" s="7" t="s">
        <v>141</v>
      </c>
      <c r="B279" s="7" t="str">
        <f>VLOOKUP(A279,IROA!D:E,2,FALSE)</f>
        <v>1B02</v>
      </c>
      <c r="C279" s="7" t="str">
        <f t="shared" si="4"/>
        <v>Nicotinamide mononucleotide</v>
      </c>
      <c r="D279" s="7" t="str">
        <f>VLOOKUP(A279,LCMS!A:C,3,FALSE)</f>
        <v>Nicotinamide mononucleotide</v>
      </c>
      <c r="E279" s="7" t="s">
        <v>2712</v>
      </c>
      <c r="F279" s="11" t="s">
        <v>3024</v>
      </c>
    </row>
    <row r="280" spans="1:6" ht="19.95" customHeight="1">
      <c r="A280" s="7" t="s">
        <v>215</v>
      </c>
      <c r="B280" s="7" t="str">
        <f>VLOOKUP(A280,IROA!D:E,2,FALSE)</f>
        <v>5B07</v>
      </c>
      <c r="C280" s="7" t="str">
        <f t="shared" si="4"/>
        <v>Nicotine</v>
      </c>
      <c r="D280" s="7" t="str">
        <f>VLOOKUP(A280,LCMS!A:C,3,FALSE)</f>
        <v>Nicotine</v>
      </c>
      <c r="E280" s="7" t="s">
        <v>2712</v>
      </c>
      <c r="F280" s="11" t="s">
        <v>3024</v>
      </c>
    </row>
    <row r="281" spans="1:6" ht="19.95" customHeight="1">
      <c r="A281" s="7" t="s">
        <v>14</v>
      </c>
      <c r="B281" s="7" t="str">
        <f>VLOOKUP(A281,IROA!D:E,2,FALSE)</f>
        <v>1G06</v>
      </c>
      <c r="C281" s="7" t="str">
        <f t="shared" si="4"/>
        <v>Nicotinic acid</v>
      </c>
      <c r="D281" s="7" t="str">
        <f>VLOOKUP(A281,LCMS!A:C,3,FALSE)</f>
        <v>Nicotinic acid</v>
      </c>
      <c r="E281" s="7" t="str">
        <f>VLOOKUP(A281,GCMS!A:C,3,FALSE)</f>
        <v>Nicotinic acid</v>
      </c>
      <c r="F281" s="11" t="s">
        <v>3024</v>
      </c>
    </row>
    <row r="282" spans="1:6" ht="19.95" customHeight="1">
      <c r="A282" s="7" t="s">
        <v>658</v>
      </c>
      <c r="B282" s="7" t="str">
        <f>VLOOKUP(A282,IROA!D:E,2,FALSE)</f>
        <v>4F03</v>
      </c>
      <c r="C282" s="7" t="str">
        <f t="shared" si="4"/>
        <v>Trigonelline</v>
      </c>
      <c r="D282" s="7" t="str">
        <f>VLOOKUP(A282,LCMS!A:C,3,FALSE)</f>
        <v>Trigonelline</v>
      </c>
      <c r="E282" s="7" t="s">
        <v>2712</v>
      </c>
      <c r="F282" s="11" t="s">
        <v>3024</v>
      </c>
    </row>
    <row r="283" spans="1:6" ht="19.95" customHeight="1">
      <c r="A283" s="7" t="s">
        <v>232</v>
      </c>
      <c r="B283" s="7" t="str">
        <f>VLOOKUP(A283,IROA!D:E,2,FALSE)</f>
        <v>5H03</v>
      </c>
      <c r="C283" s="7" t="str">
        <f t="shared" si="4"/>
        <v>6-Carboxyhexanoic acid</v>
      </c>
      <c r="D283" s="7" t="str">
        <f>VLOOKUP(A283,LCMS!A:C,3,FALSE)</f>
        <v>6-Carboxyhexanoic acid</v>
      </c>
      <c r="E283" s="7" t="s">
        <v>2712</v>
      </c>
      <c r="F283" s="11" t="s">
        <v>3020</v>
      </c>
    </row>
    <row r="284" spans="1:6" ht="19.95" customHeight="1">
      <c r="A284" s="7" t="s">
        <v>404</v>
      </c>
      <c r="B284" s="7" t="str">
        <f>VLOOKUP(A284,IROA!D:E,2,FALSE)</f>
        <v>6E04</v>
      </c>
      <c r="C284" s="7" t="str">
        <f t="shared" si="4"/>
        <v>Biotin</v>
      </c>
      <c r="D284" s="7" t="str">
        <f>VLOOKUP(A284,LCMS!A:C,3,FALSE)</f>
        <v>Biotin</v>
      </c>
      <c r="E284" s="7" t="s">
        <v>2712</v>
      </c>
      <c r="F284" s="11" t="s">
        <v>3020</v>
      </c>
    </row>
    <row r="285" spans="1:6" ht="19.95" customHeight="1">
      <c r="A285" s="7" t="s">
        <v>587</v>
      </c>
      <c r="B285" s="7" t="str">
        <f>VLOOKUP(A285,IROA!D:E,2,FALSE)</f>
        <v>6A04</v>
      </c>
      <c r="C285" s="7" t="str">
        <f t="shared" si="4"/>
        <v>Dethiobiotin</v>
      </c>
      <c r="D285" s="7" t="str">
        <f>VLOOKUP(A285,LCMS!A:C,3,FALSE)</f>
        <v>Dethiobiotin</v>
      </c>
      <c r="E285" s="7" t="s">
        <v>2712</v>
      </c>
      <c r="F285" s="11" t="s">
        <v>3020</v>
      </c>
    </row>
    <row r="286" spans="1:6" ht="19.95" customHeight="1">
      <c r="A286" s="7" t="s">
        <v>687</v>
      </c>
      <c r="B286" s="7" t="str">
        <f>VLOOKUP(A286,IROA!D:E,2,FALSE)</f>
        <v>5H09</v>
      </c>
      <c r="C286" s="7" t="str">
        <f t="shared" si="4"/>
        <v>Dihydrobiopterin</v>
      </c>
      <c r="D286" s="7" t="str">
        <f>VLOOKUP(A286,LCMS!A:C,3,FALSE)</f>
        <v>Dihydrobiopterin</v>
      </c>
      <c r="E286" s="7" t="s">
        <v>2712</v>
      </c>
      <c r="F286" s="11" t="s">
        <v>3056</v>
      </c>
    </row>
    <row r="287" spans="1:6" ht="19.95" customHeight="1">
      <c r="A287" s="7" t="s">
        <v>545</v>
      </c>
      <c r="B287" s="7" t="str">
        <f>VLOOKUP(A287,IROA!D:E,2,FALSE)</f>
        <v>4E10</v>
      </c>
      <c r="C287" s="7" t="str">
        <f t="shared" si="4"/>
        <v>Biliverdin</v>
      </c>
      <c r="D287" s="7" t="str">
        <f>VLOOKUP(A287,LCMS!A:C,3,FALSE)</f>
        <v>Biliverdin</v>
      </c>
      <c r="E287" s="7" t="s">
        <v>2712</v>
      </c>
      <c r="F287" s="11" t="s">
        <v>3037</v>
      </c>
    </row>
    <row r="288" spans="1:6" ht="19.95" customHeight="1">
      <c r="A288" s="7" t="s">
        <v>1057</v>
      </c>
      <c r="B288" s="7" t="str">
        <f>VLOOKUP(A288,IROA!D:E,2,FALSE)</f>
        <v>6B03</v>
      </c>
      <c r="C288" s="7" t="str">
        <f t="shared" si="4"/>
        <v>Porphobilinogen</v>
      </c>
      <c r="D288" s="7" t="str">
        <f>VLOOKUP(A288,LCMS!A:C,3,FALSE)</f>
        <v>Porphobilinogen</v>
      </c>
      <c r="E288" s="7" t="s">
        <v>2712</v>
      </c>
      <c r="F288" s="11" t="s">
        <v>3037</v>
      </c>
    </row>
    <row r="289" spans="1:6" ht="19.95" customHeight="1">
      <c r="A289" s="7" t="s">
        <v>669</v>
      </c>
      <c r="B289" s="7" t="str">
        <f>VLOOKUP(A289,IROA!D:E,2,FALSE)</f>
        <v>3A06</v>
      </c>
      <c r="C289" s="7" t="str">
        <f t="shared" si="4"/>
        <v>gamma,gamma-Dimethylallyl pyrophosphate</v>
      </c>
      <c r="D289" s="7" t="str">
        <f>VLOOKUP(A289,LCMS!A:C,3,FALSE)</f>
        <v>gamma,gamma-Dimethylallyl pyrophosphate</v>
      </c>
      <c r="E289" s="7" t="s">
        <v>2712</v>
      </c>
      <c r="F289" s="11" t="s">
        <v>3028</v>
      </c>
    </row>
    <row r="290" spans="1:6" ht="19.95" customHeight="1">
      <c r="A290" s="7" t="s">
        <v>764</v>
      </c>
      <c r="B290" s="7" t="str">
        <f>VLOOKUP(A290,IROA!D:E,2,FALSE)</f>
        <v>6C06</v>
      </c>
      <c r="C290" s="7" t="str">
        <f t="shared" si="4"/>
        <v>Mevalonic acid</v>
      </c>
      <c r="D290" s="7" t="str">
        <f>VLOOKUP(A290,LCMS!A:C,3,FALSE)</f>
        <v>Mevalonic acid</v>
      </c>
      <c r="E290" s="7" t="s">
        <v>2712</v>
      </c>
      <c r="F290" s="11" t="s">
        <v>3028</v>
      </c>
    </row>
    <row r="291" spans="1:6" ht="19.95" customHeight="1">
      <c r="A291" s="7" t="s">
        <v>644</v>
      </c>
      <c r="B291" s="7" t="str">
        <f>VLOOKUP(A291,IROA!D:E,2,FALSE)</f>
        <v>5F02</v>
      </c>
      <c r="C291" s="7" t="str">
        <f t="shared" si="4"/>
        <v>N6-(delta2-Isopentenyl)-adenine</v>
      </c>
      <c r="D291" s="7" t="str">
        <f>VLOOKUP(A291,LCMS!A:C,3,FALSE)</f>
        <v>N6-(delta2-Isopentenyl)-adenine</v>
      </c>
      <c r="E291" s="7" t="s">
        <v>2712</v>
      </c>
      <c r="F291" s="11" t="s">
        <v>3060</v>
      </c>
    </row>
    <row r="292" spans="1:6" ht="19.95" customHeight="1">
      <c r="A292" s="7" t="s">
        <v>2667</v>
      </c>
      <c r="B292" s="7" t="str">
        <f>VLOOKUP(A292,IROA!D:E,2,FALSE)</f>
        <v>6B11</v>
      </c>
      <c r="C292" s="7" t="str">
        <f t="shared" si="4"/>
        <v>Adipic acid</v>
      </c>
      <c r="D292" s="7" t="str">
        <f>VLOOKUP(A292,LCMS!A:C,3,FALSE)</f>
        <v>Adipic acid</v>
      </c>
      <c r="E292" s="7" t="str">
        <f>VLOOKUP(A292,GCMS!A:C,3,FALSE)</f>
        <v>Adipic acid</v>
      </c>
      <c r="F292" s="11" t="s">
        <v>3062</v>
      </c>
    </row>
    <row r="293" spans="1:6" ht="19.95" customHeight="1">
      <c r="A293" s="7" t="s">
        <v>2670</v>
      </c>
      <c r="B293" s="7" t="str">
        <f>VLOOKUP(A293,IROA!D:E,2,FALSE)</f>
        <v>5C08</v>
      </c>
      <c r="C293" s="7" t="str">
        <f t="shared" si="4"/>
        <v>Caffeic acid</v>
      </c>
      <c r="D293" s="7" t="str">
        <f>VLOOKUP(A293,LCMS!A:C,3,FALSE)</f>
        <v>Caffeic acid</v>
      </c>
      <c r="E293" s="7" t="s">
        <v>2712</v>
      </c>
      <c r="F293" s="11" t="s">
        <v>3049</v>
      </c>
    </row>
    <row r="294" spans="1:6" ht="19.95" customHeight="1">
      <c r="A294" s="7" t="s">
        <v>673</v>
      </c>
      <c r="B294" s="7" t="str">
        <f>VLOOKUP(A294,IROA!D:E,2,FALSE)</f>
        <v>5D11</v>
      </c>
      <c r="C294" s="7" t="str">
        <f t="shared" si="4"/>
        <v>Thiopurine S-methylether</v>
      </c>
      <c r="D294" s="7" t="str">
        <f>VLOOKUP(A294,LCMS!A:C,3,FALSE)</f>
        <v>Thiopurine S-methylether</v>
      </c>
      <c r="E294" s="7" t="s">
        <v>2712</v>
      </c>
      <c r="F294" s="11" t="s">
        <v>3067</v>
      </c>
    </row>
    <row r="295" spans="1:6" ht="19.95" customHeight="1">
      <c r="A295" s="7" t="s">
        <v>548</v>
      </c>
      <c r="B295" s="7" t="str">
        <f>VLOOKUP(A295,IROA!D:E,2,FALSE)</f>
        <v>5H12</v>
      </c>
      <c r="C295" s="7" t="str">
        <f t="shared" si="4"/>
        <v>2,3-Diaminopropionic acid</v>
      </c>
      <c r="D295" s="7" t="str">
        <f>VLOOKUP(A295,LCMS!A:C,3,FALSE)</f>
        <v>2,3-Diaminopropionic acid</v>
      </c>
      <c r="E295" s="7" t="s">
        <v>2712</v>
      </c>
      <c r="F295" s="11" t="s">
        <v>3058</v>
      </c>
    </row>
    <row r="296" spans="1:6" ht="19.95" customHeight="1">
      <c r="A296" s="7" t="s">
        <v>355</v>
      </c>
      <c r="B296" s="7" t="str">
        <f>VLOOKUP(A296,IROA!D:E,2,FALSE)</f>
        <v>5H06</v>
      </c>
      <c r="C296" s="7" t="str">
        <f t="shared" si="4"/>
        <v>3-Amino-4-hydroxybenzoic acid</v>
      </c>
      <c r="D296" s="7" t="str">
        <f>VLOOKUP(A296,LCMS!A:C,3,FALSE)</f>
        <v>3-Amino-4-hydroxybenzoic acid</v>
      </c>
      <c r="E296" s="7" t="s">
        <v>2712</v>
      </c>
      <c r="F296" s="11" t="s">
        <v>3058</v>
      </c>
    </row>
    <row r="297" spans="1:6" ht="19.95" customHeight="1">
      <c r="A297" s="7" t="s">
        <v>247</v>
      </c>
      <c r="B297" s="7" t="str">
        <f>VLOOKUP(A297,IROA!D:E,2,FALSE)</f>
        <v>5E03</v>
      </c>
      <c r="C297" s="7" t="str">
        <f t="shared" si="4"/>
        <v>3-Amino-5-Hydroxybenzoic acid</v>
      </c>
      <c r="D297" s="7" t="str">
        <f>VLOOKUP(A297,LCMS!A:C,3,FALSE)</f>
        <v>3-Amino-5-Hydroxybenzoic acid</v>
      </c>
      <c r="E297" s="7" t="s">
        <v>2712</v>
      </c>
      <c r="F297" s="11" t="s">
        <v>3066</v>
      </c>
    </row>
    <row r="298" spans="1:6" ht="19.95" customHeight="1">
      <c r="A298" s="7" t="s">
        <v>649</v>
      </c>
      <c r="B298" s="7" t="str">
        <f>VLOOKUP(A298,IROA!D:E,2,FALSE)</f>
        <v>6C11</v>
      </c>
      <c r="C298" s="7" t="str">
        <f t="shared" si="4"/>
        <v>Salsolinol</v>
      </c>
      <c r="D298" s="7" t="str">
        <f>VLOOKUP(A298,LCMS!A:C,3,FALSE)</f>
        <v>Salsolinol</v>
      </c>
      <c r="E298" s="7" t="s">
        <v>2712</v>
      </c>
      <c r="F298" s="11" t="s">
        <v>3064</v>
      </c>
    </row>
    <row r="299" spans="1:6" ht="19.95" customHeight="1">
      <c r="A299" s="7" t="s">
        <v>2000</v>
      </c>
      <c r="B299" s="7" t="str">
        <f>VLOOKUP(A299,IROA!D:E,2,FALSE)</f>
        <v>2H08</v>
      </c>
      <c r="C299" s="7" t="str">
        <f t="shared" si="4"/>
        <v>Erythritol</v>
      </c>
      <c r="D299" s="7" t="s">
        <v>2712</v>
      </c>
      <c r="E299" s="7" t="str">
        <f>VLOOKUP(A299,GCMS!A:C,3,FALSE)</f>
        <v>Erythritol</v>
      </c>
      <c r="F299" s="11" t="s">
        <v>3038</v>
      </c>
    </row>
    <row r="300" spans="1:6" ht="19.95" customHeight="1">
      <c r="A300" s="7" t="s">
        <v>662</v>
      </c>
      <c r="B300" s="7" t="str">
        <f>VLOOKUP(A300,IROA!D:E,2,FALSE)</f>
        <v>3C10</v>
      </c>
      <c r="C300" s="7" t="str">
        <f t="shared" si="4"/>
        <v>p-Octopamine</v>
      </c>
      <c r="D300" s="7" t="str">
        <f>VLOOKUP(A300,LCMS!A:C,3,FALSE)</f>
        <v>p-Octopamine</v>
      </c>
      <c r="E300" s="7" t="s">
        <v>2712</v>
      </c>
      <c r="F300" s="11" t="s">
        <v>3061</v>
      </c>
    </row>
    <row r="301" spans="1:6" ht="19.95" customHeight="1">
      <c r="A301" s="7" t="s">
        <v>83</v>
      </c>
      <c r="B301" s="7" t="str">
        <f>VLOOKUP(A301,IROA!D:E,2,FALSE)</f>
        <v>3C01</v>
      </c>
      <c r="C301" s="7" t="str">
        <f t="shared" si="4"/>
        <v>Carnitine</v>
      </c>
      <c r="D301" s="7" t="str">
        <f>VLOOKUP(A301,LCMS!A:C,3,FALSE)</f>
        <v>Carnitine</v>
      </c>
      <c r="E301" s="7" t="s">
        <v>2712</v>
      </c>
      <c r="F301" s="11" t="s">
        <v>3031</v>
      </c>
    </row>
    <row r="302" spans="1:6" ht="19.95" customHeight="1">
      <c r="A302" s="7" t="s">
        <v>321</v>
      </c>
      <c r="B302" s="7" t="str">
        <f>VLOOKUP(A302,IROA!D:E,2,FALSE)</f>
        <v>3A09</v>
      </c>
      <c r="C302" s="7" t="str">
        <f t="shared" si="4"/>
        <v>O-Acetylcarnitine</v>
      </c>
      <c r="D302" s="7" t="str">
        <f>VLOOKUP(A302,LCMS!A:C,3,FALSE)</f>
        <v>O-Acetylcarnitine</v>
      </c>
      <c r="E302" s="7" t="s">
        <v>2712</v>
      </c>
      <c r="F302" s="11" t="s">
        <v>3055</v>
      </c>
    </row>
    <row r="303" spans="1:6" ht="19.95" customHeight="1">
      <c r="A303" s="7" t="s">
        <v>518</v>
      </c>
      <c r="B303" s="7" t="str">
        <f>VLOOKUP(A303,IROA!D:E,2,FALSE)</f>
        <v>4A10</v>
      </c>
      <c r="C303" s="7" t="str">
        <f t="shared" si="4"/>
        <v>2-Aminoisobutyric acid</v>
      </c>
      <c r="D303" s="7" t="str">
        <f>VLOOKUP(A303,LCMS!A:C,3,FALSE)</f>
        <v>2-Aminoisobutyric acid</v>
      </c>
      <c r="E303" s="7" t="str">
        <f>VLOOKUP(A303,GCMS!A:C,3,FALSE)</f>
        <v>2-Aminoisobutyric acid</v>
      </c>
    </row>
    <row r="304" spans="1:6" ht="19.95" customHeight="1">
      <c r="A304" s="7" t="s">
        <v>257</v>
      </c>
      <c r="B304" s="7" t="str">
        <f>VLOOKUP(A304,IROA!D:E,2,FALSE)</f>
        <v>5E12</v>
      </c>
      <c r="C304" s="7" t="str">
        <f t="shared" si="4"/>
        <v>2-Hydroxypyridine</v>
      </c>
      <c r="D304" s="7" t="str">
        <f>VLOOKUP(A304,LCMS!A:C,3,FALSE)</f>
        <v>2-Hydroxypyridine</v>
      </c>
      <c r="E304" s="7" t="s">
        <v>2712</v>
      </c>
    </row>
    <row r="305" spans="1:5" ht="19.95" customHeight="1">
      <c r="A305" s="7" t="s">
        <v>350</v>
      </c>
      <c r="B305" s="7" t="str">
        <f>VLOOKUP(A305,IROA!D:E,2,FALSE)</f>
        <v>5G10</v>
      </c>
      <c r="C305" s="7" t="str">
        <f t="shared" si="4"/>
        <v>2-Quinolinecarboxylic acid</v>
      </c>
      <c r="D305" s="7" t="str">
        <f>VLOOKUP(A305,LCMS!A:C,3,FALSE)</f>
        <v>2-Quinolinecarboxylic acid</v>
      </c>
      <c r="E305" s="7" t="s">
        <v>2712</v>
      </c>
    </row>
    <row r="306" spans="1:5" ht="19.95" customHeight="1">
      <c r="A306" s="7" t="s">
        <v>514</v>
      </c>
      <c r="B306" s="7" t="str">
        <f>VLOOKUP(A306,IROA!D:E,2,FALSE)</f>
        <v>4A05</v>
      </c>
      <c r="C306" s="7" t="str">
        <f t="shared" si="4"/>
        <v>2,4-Dihydroxypteridine</v>
      </c>
      <c r="D306" s="7" t="str">
        <f>VLOOKUP(A306,LCMS!A:C,3,FALSE)</f>
        <v>2,4-Dihydroxypteridine</v>
      </c>
      <c r="E306" s="7" t="s">
        <v>2712</v>
      </c>
    </row>
    <row r="307" spans="1:5" ht="19.95" customHeight="1">
      <c r="A307" s="7" t="s">
        <v>590</v>
      </c>
      <c r="B307" s="7" t="str">
        <f>VLOOKUP(A307,IROA!D:E,2,FALSE)</f>
        <v>6C02</v>
      </c>
      <c r="C307" s="7" t="str">
        <f t="shared" si="4"/>
        <v>2',4'-Dihydroxyacetophenone</v>
      </c>
      <c r="D307" s="7" t="str">
        <f>VLOOKUP(A307,LCMS!A:C,3,FALSE)</f>
        <v>2',4'-Dihydroxyacetophenone</v>
      </c>
      <c r="E307" s="7" t="s">
        <v>2712</v>
      </c>
    </row>
    <row r="308" spans="1:5" ht="19.95" customHeight="1">
      <c r="A308" s="7" t="s">
        <v>145</v>
      </c>
      <c r="B308" s="7" t="str">
        <f>VLOOKUP(A308,IROA!D:E,2,FALSE)</f>
        <v>1E05</v>
      </c>
      <c r="C308" s="7" t="str">
        <f t="shared" si="4"/>
        <v>3-Aminoisobutyric acid</v>
      </c>
      <c r="D308" s="7" t="str">
        <f>VLOOKUP(A308,LCMS!A:C,3,FALSE)</f>
        <v>3-Aminoisobutyric acid</v>
      </c>
      <c r="E308" s="7" t="str">
        <f>VLOOKUP(A308,GCMS!A:C,3,FALSE)</f>
        <v>3-Aminoisobutyric acid</v>
      </c>
    </row>
    <row r="309" spans="1:5" ht="19.95" customHeight="1">
      <c r="A309" s="7" t="s">
        <v>195</v>
      </c>
      <c r="B309" s="7" t="str">
        <f>VLOOKUP(A309,IROA!D:E,2,FALSE)</f>
        <v>2E08</v>
      </c>
      <c r="C309" s="7" t="str">
        <f t="shared" si="4"/>
        <v>3-Hydroxymethylglutaric acid</v>
      </c>
      <c r="D309" s="7" t="str">
        <f>VLOOKUP(A309,LCMS!A:C,3,FALSE)</f>
        <v>3-Hydroxymethylglutaric acid</v>
      </c>
      <c r="E309" s="7" t="s">
        <v>2712</v>
      </c>
    </row>
    <row r="310" spans="1:5" ht="19.95" customHeight="1">
      <c r="A310" s="7" t="s">
        <v>2661</v>
      </c>
      <c r="B310" s="7" t="str">
        <f>VLOOKUP(A310,IROA!D:E,2,FALSE)</f>
        <v>6E01</v>
      </c>
      <c r="C310" s="7" t="str">
        <f t="shared" si="4"/>
        <v>3-Methyl-2-Oxindole</v>
      </c>
      <c r="D310" s="7" t="str">
        <f>VLOOKUP(A310,LCMS!A:C,3,FALSE)</f>
        <v>3-Methyl-2-Oxindole</v>
      </c>
      <c r="E310" s="7" t="s">
        <v>2712</v>
      </c>
    </row>
    <row r="311" spans="1:5" ht="19.95" customHeight="1">
      <c r="A311" s="7" t="s">
        <v>296</v>
      </c>
      <c r="B311" s="7" t="str">
        <f>VLOOKUP(A311,IROA!D:E,2,FALSE)</f>
        <v>6E02</v>
      </c>
      <c r="C311" s="7" t="str">
        <f t="shared" si="4"/>
        <v>3-Methyladenine</v>
      </c>
      <c r="D311" s="7" t="str">
        <f>VLOOKUP(A311,LCMS!A:C,3,FALSE)</f>
        <v>3-Methyladenine</v>
      </c>
      <c r="E311" s="7" t="s">
        <v>2712</v>
      </c>
    </row>
    <row r="312" spans="1:5" ht="19.95" customHeight="1">
      <c r="A312" s="7" t="s">
        <v>386</v>
      </c>
      <c r="B312" s="7" t="str">
        <f>VLOOKUP(A312,IROA!D:E,2,FALSE)</f>
        <v>6A02</v>
      </c>
      <c r="C312" s="7" t="str">
        <f t="shared" si="4"/>
        <v>4-Quinolinecarboxylic acid</v>
      </c>
      <c r="D312" s="7" t="str">
        <f>VLOOKUP(A312,LCMS!A:C,3,FALSE)</f>
        <v>4-Quinolinecarboxylic acid</v>
      </c>
      <c r="E312" s="7" t="s">
        <v>2712</v>
      </c>
    </row>
    <row r="313" spans="1:5" ht="19.95" customHeight="1">
      <c r="A313" s="7" t="s">
        <v>509</v>
      </c>
      <c r="B313" s="7" t="str">
        <f>VLOOKUP(A313,IROA!D:E,2,FALSE)</f>
        <v>3D05</v>
      </c>
      <c r="C313" s="7" t="str">
        <f t="shared" si="4"/>
        <v>5'-Deoxyadenosine</v>
      </c>
      <c r="D313" s="7" t="str">
        <f>VLOOKUP(A313,LCMS!A:C,3,FALSE)</f>
        <v>5'-Deoxyadenosine</v>
      </c>
      <c r="E313" s="7" t="s">
        <v>2712</v>
      </c>
    </row>
    <row r="314" spans="1:5" ht="19.95" customHeight="1">
      <c r="A314" s="7" t="s">
        <v>371</v>
      </c>
      <c r="B314" s="7" t="str">
        <f>VLOOKUP(A314,IROA!D:E,2,FALSE)</f>
        <v>6A10</v>
      </c>
      <c r="C314" s="7" t="str">
        <f t="shared" si="4"/>
        <v>Azelaic acid</v>
      </c>
      <c r="D314" s="7" t="str">
        <f>VLOOKUP(A314,LCMS!A:C,3,FALSE)</f>
        <v>Azelaic acid</v>
      </c>
      <c r="E314" s="7" t="s">
        <v>2712</v>
      </c>
    </row>
    <row r="315" spans="1:5" ht="19.95" customHeight="1">
      <c r="A315" s="7" t="s">
        <v>284</v>
      </c>
      <c r="B315" s="7" t="str">
        <f>VLOOKUP(A315,IROA!D:E,2,FALSE)</f>
        <v>5G09</v>
      </c>
      <c r="C315" s="7" t="str">
        <f t="shared" si="4"/>
        <v>Benzylamine</v>
      </c>
      <c r="D315" s="7" t="str">
        <f>VLOOKUP(A315,LCMS!A:C,3,FALSE)</f>
        <v>Benzylamine</v>
      </c>
      <c r="E315" s="7" t="s">
        <v>2712</v>
      </c>
    </row>
    <row r="316" spans="1:5" ht="19.95" customHeight="1">
      <c r="A316" s="7" t="s">
        <v>299</v>
      </c>
      <c r="B316" s="7" t="str">
        <f>VLOOKUP(A316,IROA!D:E,2,FALSE)</f>
        <v>5H10</v>
      </c>
      <c r="C316" s="7" t="str">
        <f t="shared" si="4"/>
        <v>beta-Glycerophosphate</v>
      </c>
      <c r="D316" s="7" t="str">
        <f>VLOOKUP(A316,LCMS!A:C,3,FALSE)</f>
        <v>beta-Glycerophosphate</v>
      </c>
      <c r="E316" s="7" t="s">
        <v>2712</v>
      </c>
    </row>
    <row r="317" spans="1:5" ht="19.95" customHeight="1">
      <c r="A317" s="7" t="s">
        <v>544</v>
      </c>
      <c r="B317" s="7" t="str">
        <f>VLOOKUP(A317,IROA!D:E,2,FALSE)</f>
        <v>4E08</v>
      </c>
      <c r="C317" s="7" t="str">
        <f t="shared" si="4"/>
        <v>Citramalate</v>
      </c>
      <c r="D317" s="7" t="str">
        <f>VLOOKUP(A317,LCMS!A:C,3,FALSE)</f>
        <v>Citramalate</v>
      </c>
      <c r="E317" s="7" t="s">
        <v>2712</v>
      </c>
    </row>
    <row r="318" spans="1:5" ht="19.95" customHeight="1">
      <c r="A318" s="7" t="s">
        <v>272</v>
      </c>
      <c r="B318" s="7" t="str">
        <f>VLOOKUP(A318,IROA!D:E,2,FALSE)</f>
        <v>5F11</v>
      </c>
      <c r="C318" s="7" t="str">
        <f t="shared" si="4"/>
        <v>Cortisol 21-Acetate</v>
      </c>
      <c r="D318" s="7" t="str">
        <f>VLOOKUP(A318,LCMS!A:C,3,FALSE)</f>
        <v>Cortisol 21-Acetate</v>
      </c>
      <c r="E318" s="7" t="s">
        <v>2712</v>
      </c>
    </row>
    <row r="319" spans="1:5" ht="19.95" customHeight="1">
      <c r="A319" s="7" t="s">
        <v>541</v>
      </c>
      <c r="B319" s="7" t="str">
        <f>VLOOKUP(A319,IROA!D:E,2,FALSE)</f>
        <v>4E01</v>
      </c>
      <c r="C319" s="7" t="str">
        <f t="shared" si="4"/>
        <v>Guanidinosuccinic acid</v>
      </c>
      <c r="D319" s="7" t="str">
        <f>VLOOKUP(A319,LCMS!A:C,3,FALSE)</f>
        <v>Guanidinosuccinic acid</v>
      </c>
      <c r="E319" s="7" t="s">
        <v>2712</v>
      </c>
    </row>
    <row r="320" spans="1:5" ht="19.95" customHeight="1">
      <c r="A320" s="7" t="s">
        <v>402</v>
      </c>
      <c r="B320" s="7" t="str">
        <f>VLOOKUP(A320,IROA!D:E,2,FALSE)</f>
        <v>6A08</v>
      </c>
      <c r="C320" s="7" t="str">
        <f t="shared" si="4"/>
        <v>Hydrophenyllactic acid</v>
      </c>
      <c r="D320" s="7" t="str">
        <f>VLOOKUP(A320,LCMS!A:C,3,FALSE)</f>
        <v>Hydrophenyllactic acid</v>
      </c>
      <c r="E320" s="7" t="s">
        <v>2712</v>
      </c>
    </row>
    <row r="321" spans="1:5" ht="19.95" customHeight="1">
      <c r="A321" s="7" t="s">
        <v>1986</v>
      </c>
      <c r="B321" s="7" t="s">
        <v>2712</v>
      </c>
      <c r="C321" s="7" t="str">
        <f t="shared" si="4"/>
        <v>Indole-3-butyric acid</v>
      </c>
      <c r="D321" s="7" t="s">
        <v>2712</v>
      </c>
      <c r="E321" s="7" t="str">
        <f>VLOOKUP(A321,GCMS!A:C,3,FALSE)</f>
        <v>Indole-3-butyric acid</v>
      </c>
    </row>
    <row r="322" spans="1:5" ht="19.95" customHeight="1">
      <c r="A322" s="7" t="s">
        <v>1987</v>
      </c>
      <c r="B322" s="7" t="s">
        <v>2712</v>
      </c>
      <c r="C322" s="7" t="str">
        <f t="shared" ref="C322:C347" si="5">IF(D322="-",E322,D322)</f>
        <v>Indole-3-lactic acid</v>
      </c>
      <c r="D322" s="7" t="s">
        <v>2712</v>
      </c>
      <c r="E322" s="7" t="str">
        <f>VLOOKUP(A322,GCMS!A:C,3,FALSE)</f>
        <v>Indole-3-lactic acid</v>
      </c>
    </row>
    <row r="323" spans="1:5" ht="19.95" customHeight="1">
      <c r="A323" s="7" t="s">
        <v>107</v>
      </c>
      <c r="B323" s="7" t="str">
        <f>VLOOKUP(A323,IROA!D:E,2,FALSE)</f>
        <v>3F11</v>
      </c>
      <c r="C323" s="7" t="str">
        <f t="shared" si="5"/>
        <v>Indoxyl sulfate</v>
      </c>
      <c r="D323" s="7" t="str">
        <f>VLOOKUP(A323,LCMS!A:C,3,FALSE)</f>
        <v>Indoxyl sulfate</v>
      </c>
      <c r="E323" s="7" t="str">
        <f>VLOOKUP(A323,GCMS!A:C,3,FALSE)</f>
        <v>Indoxyl sulfate</v>
      </c>
    </row>
    <row r="324" spans="1:5" ht="19.95" customHeight="1">
      <c r="A324" s="7" t="s">
        <v>347</v>
      </c>
      <c r="B324" s="7" t="str">
        <f>VLOOKUP(A324,IROA!D:E,2,FALSE)</f>
        <v>5D01</v>
      </c>
      <c r="C324" s="7" t="str">
        <f t="shared" si="5"/>
        <v>L-Tryptophanamide</v>
      </c>
      <c r="D324" s="7" t="str">
        <f>VLOOKUP(A324,LCMS!A:C,3,FALSE)</f>
        <v>L-Tryptophanamide</v>
      </c>
      <c r="E324" s="7" t="s">
        <v>2712</v>
      </c>
    </row>
    <row r="325" spans="1:5" ht="19.95" customHeight="1">
      <c r="A325" s="7" t="s">
        <v>264</v>
      </c>
      <c r="B325" s="7" t="str">
        <f>VLOOKUP(A325,IROA!D:E,2,FALSE)</f>
        <v>5F05</v>
      </c>
      <c r="C325" s="7" t="str">
        <f t="shared" si="5"/>
        <v>Lipoamide</v>
      </c>
      <c r="D325" s="7" t="str">
        <f>VLOOKUP(A325,LCMS!A:C,3,FALSE)</f>
        <v>Lipoamide</v>
      </c>
      <c r="E325" s="7" t="s">
        <v>2712</v>
      </c>
    </row>
    <row r="326" spans="1:5" ht="19.95" customHeight="1">
      <c r="A326" s="7" t="s">
        <v>530</v>
      </c>
      <c r="B326" s="7" t="str">
        <f>VLOOKUP(A326,IROA!D:E,2,FALSE)</f>
        <v>4C10</v>
      </c>
      <c r="C326" s="7" t="str">
        <f t="shared" si="5"/>
        <v>Methionine sulfoximine</v>
      </c>
      <c r="D326" s="7" t="str">
        <f>VLOOKUP(A326,LCMS!A:C,3,FALSE)</f>
        <v>Methionine sulfoximine</v>
      </c>
      <c r="E326" s="7" t="s">
        <v>2712</v>
      </c>
    </row>
    <row r="327" spans="1:5" ht="19.95" customHeight="1">
      <c r="A327" s="7" t="s">
        <v>179</v>
      </c>
      <c r="B327" s="7" t="str">
        <f>VLOOKUP(A327,IROA!D:E,2,FALSE)</f>
        <v>2C09</v>
      </c>
      <c r="C327" s="7" t="str">
        <f t="shared" si="5"/>
        <v>Methylguanidine</v>
      </c>
      <c r="D327" s="7" t="str">
        <f>VLOOKUP(A327,LCMS!A:C,3,FALSE)</f>
        <v>Methylguanidine</v>
      </c>
      <c r="E327" s="7" t="s">
        <v>2712</v>
      </c>
    </row>
    <row r="328" spans="1:5" ht="19.95" customHeight="1">
      <c r="A328" s="7" t="s">
        <v>2689</v>
      </c>
      <c r="B328" s="7" t="str">
        <f>VLOOKUP(A328,IROA!D:E,2,FALSE)</f>
        <v>4A07</v>
      </c>
      <c r="C328" s="7" t="str">
        <f t="shared" si="5"/>
        <v>N-Acetylcysteine</v>
      </c>
      <c r="D328" s="7" t="str">
        <f>VLOOKUP(A328,LCMS!A:C,3,FALSE)</f>
        <v>N-Acetylcysteine</v>
      </c>
      <c r="E328" s="7" t="s">
        <v>2712</v>
      </c>
    </row>
    <row r="329" spans="1:5" ht="19.95" customHeight="1">
      <c r="A329" s="7" t="s">
        <v>381</v>
      </c>
      <c r="B329" s="7" t="str">
        <f>VLOOKUP(A329,IROA!D:E,2,FALSE)</f>
        <v>6C01</v>
      </c>
      <c r="C329" s="7" t="str">
        <f t="shared" si="5"/>
        <v>N-Acetylleucine</v>
      </c>
      <c r="D329" s="7" t="str">
        <f>VLOOKUP(A329,LCMS!A:C,3,FALSE)</f>
        <v>N-Acetylleucine</v>
      </c>
      <c r="E329" s="7" t="s">
        <v>2712</v>
      </c>
    </row>
    <row r="330" spans="1:5" ht="19.95" customHeight="1">
      <c r="A330" s="7" t="s">
        <v>749</v>
      </c>
      <c r="B330" s="7" t="str">
        <f>VLOOKUP(A330,IROA!D:E,2,FALSE)</f>
        <v>3E02</v>
      </c>
      <c r="C330" s="7" t="str">
        <f t="shared" si="5"/>
        <v>N-Acetylmethionine</v>
      </c>
      <c r="D330" s="7" t="str">
        <f>VLOOKUP(A330,LCMS!A:C,3,FALSE)</f>
        <v>N-Acetylmethionine</v>
      </c>
      <c r="E330" s="7" t="s">
        <v>2712</v>
      </c>
    </row>
    <row r="331" spans="1:5" ht="19.95" customHeight="1">
      <c r="A331" s="7" t="s">
        <v>2693</v>
      </c>
      <c r="B331" s="7" t="str">
        <f>VLOOKUP(A331,IROA!D:E,2,FALSE)</f>
        <v>1G07</v>
      </c>
      <c r="C331" s="7" t="str">
        <f t="shared" si="5"/>
        <v>N-Acetyltryptophan</v>
      </c>
      <c r="D331" s="7" t="str">
        <f>VLOOKUP(A331,LCMS!A:C,3,FALSE)</f>
        <v>N-Acetyltryptophan</v>
      </c>
      <c r="E331" s="7" t="s">
        <v>2712</v>
      </c>
    </row>
    <row r="332" spans="1:5" ht="19.95" customHeight="1">
      <c r="A332" s="7" t="s">
        <v>670</v>
      </c>
      <c r="B332" s="7" t="str">
        <f>VLOOKUP(A332,IROA!D:E,2,FALSE)</f>
        <v>3C11</v>
      </c>
      <c r="C332" s="7" t="str">
        <f t="shared" si="5"/>
        <v>N-alpha-Acetyllysine</v>
      </c>
      <c r="D332" s="7" t="str">
        <f>VLOOKUP(A332,LCMS!A:C,3,FALSE)</f>
        <v>N-alpha-Acetyllysine</v>
      </c>
      <c r="E332" s="7" t="s">
        <v>2712</v>
      </c>
    </row>
    <row r="333" spans="1:5" ht="19.95" customHeight="1">
      <c r="A333" s="7" t="s">
        <v>203</v>
      </c>
      <c r="B333" s="7" t="str">
        <f>VLOOKUP(A333,IROA!D:E,2,FALSE)</f>
        <v>2F10</v>
      </c>
      <c r="C333" s="7" t="str">
        <f t="shared" si="5"/>
        <v>N-Methylaspartic acid</v>
      </c>
      <c r="D333" s="7" t="str">
        <f>VLOOKUP(A333,LCMS!A:C,3,FALSE)</f>
        <v>N-Methylaspartic acid</v>
      </c>
      <c r="E333" s="7" t="s">
        <v>2712</v>
      </c>
    </row>
    <row r="334" spans="1:5" ht="19.95" customHeight="1">
      <c r="A334" s="7" t="s">
        <v>1068</v>
      </c>
      <c r="B334" s="7" t="str">
        <f>VLOOKUP(A334,IROA!D:E,2,FALSE)</f>
        <v>1H09</v>
      </c>
      <c r="C334" s="7" t="str">
        <f t="shared" si="5"/>
        <v>N-Metylalanine</v>
      </c>
      <c r="D334" s="7" t="str">
        <f>VLOOKUP(A334,LCMS!A:C,3,FALSE)</f>
        <v>N-Metylalanine</v>
      </c>
      <c r="E334" s="7" t="s">
        <v>2712</v>
      </c>
    </row>
    <row r="335" spans="1:5" ht="19.95" customHeight="1">
      <c r="A335" s="7" t="s">
        <v>390</v>
      </c>
      <c r="B335" s="7" t="str">
        <f>VLOOKUP(A335,IROA!D:E,2,FALSE)</f>
        <v>6D04</v>
      </c>
      <c r="C335" s="7" t="str">
        <f t="shared" si="5"/>
        <v>N,N-Dimethyl-1,4-phenylenediamine</v>
      </c>
      <c r="D335" s="7" t="str">
        <f>VLOOKUP(A335,LCMS!A:C,3,FALSE)</f>
        <v>N,N-Dimethyl-1,4-phenylenediamine</v>
      </c>
      <c r="E335" s="7" t="s">
        <v>2712</v>
      </c>
    </row>
    <row r="336" spans="1:5" ht="19.95" customHeight="1">
      <c r="A336" s="7" t="s">
        <v>695</v>
      </c>
      <c r="B336" s="7" t="str">
        <f>VLOOKUP(A336,IROA!D:E,2,FALSE)</f>
        <v>3F07</v>
      </c>
      <c r="C336" s="7" t="str">
        <f t="shared" si="5"/>
        <v>N,N-Dimethylarginine</v>
      </c>
      <c r="D336" s="7" t="str">
        <f>VLOOKUP(A336,LCMS!A:C,3,FALSE)</f>
        <v>N,N-Dimethylarginine</v>
      </c>
      <c r="E336" s="7" t="s">
        <v>2712</v>
      </c>
    </row>
    <row r="337" spans="1:5" ht="19.95" customHeight="1">
      <c r="A337" s="7" t="s">
        <v>65</v>
      </c>
      <c r="B337" s="7" t="str">
        <f>VLOOKUP(A337,IROA!D:E,2,FALSE)</f>
        <v>2H06</v>
      </c>
      <c r="C337" s="7" t="str">
        <f t="shared" si="5"/>
        <v>Nicotinamide hypoxanthine dinucleotide</v>
      </c>
      <c r="D337" s="7" t="str">
        <f>VLOOKUP(A337,LCMS!A:C,3,FALSE)</f>
        <v>Nicotinamide hypoxanthine dinucleotide</v>
      </c>
      <c r="E337" s="7" t="s">
        <v>2712</v>
      </c>
    </row>
    <row r="338" spans="1:5" ht="19.95" customHeight="1">
      <c r="A338" s="7" t="s">
        <v>527</v>
      </c>
      <c r="B338" s="7" t="str">
        <f>VLOOKUP(A338,IROA!D:E,2,FALSE)</f>
        <v>4B07</v>
      </c>
      <c r="C338" s="7" t="str">
        <f t="shared" si="5"/>
        <v>Norleucine</v>
      </c>
      <c r="D338" s="7" t="str">
        <f>VLOOKUP(A338,LCMS!A:C,3,FALSE)</f>
        <v>Norleucine</v>
      </c>
      <c r="E338" s="7" t="s">
        <v>2712</v>
      </c>
    </row>
    <row r="339" spans="1:5" ht="19.95" customHeight="1">
      <c r="A339" s="7" t="s">
        <v>2694</v>
      </c>
      <c r="B339" s="7" t="str">
        <f>VLOOKUP(A339,IROA!D:E,2,FALSE)</f>
        <v>2E07</v>
      </c>
      <c r="C339" s="7" t="str">
        <f t="shared" si="5"/>
        <v>Norvaline</v>
      </c>
      <c r="D339" s="7" t="str">
        <f>VLOOKUP(A339,LCMS!A:C,3,FALSE)</f>
        <v>Norvaline</v>
      </c>
      <c r="E339" s="7" t="s">
        <v>2712</v>
      </c>
    </row>
    <row r="340" spans="1:5" ht="19.95" customHeight="1">
      <c r="A340" s="7" t="s">
        <v>2699</v>
      </c>
      <c r="B340" s="7" t="str">
        <f>VLOOKUP(A340,IROA!D:E,2,FALSE)</f>
        <v>5G12</v>
      </c>
      <c r="C340" s="7" t="str">
        <f t="shared" si="5"/>
        <v>Pterin</v>
      </c>
      <c r="D340" s="7" t="str">
        <f>VLOOKUP(A340,LCMS!A:C,3,FALSE)</f>
        <v>Pterin</v>
      </c>
      <c r="E340" s="7" t="s">
        <v>2712</v>
      </c>
    </row>
    <row r="341" spans="1:5" ht="19.95" customHeight="1">
      <c r="A341" s="7" t="s">
        <v>666</v>
      </c>
      <c r="B341" s="7" t="str">
        <f>VLOOKUP(A341,IROA!D:E,2,FALSE)</f>
        <v>1H06</v>
      </c>
      <c r="C341" s="7" t="str">
        <f t="shared" si="5"/>
        <v>Purine</v>
      </c>
      <c r="D341" s="7" t="str">
        <f>VLOOKUP(A341,LCMS!A:C,3,FALSE)</f>
        <v>Purine</v>
      </c>
      <c r="E341" s="7" t="s">
        <v>2712</v>
      </c>
    </row>
    <row r="342" spans="1:5" ht="19.95" customHeight="1">
      <c r="A342" s="7" t="s">
        <v>2700</v>
      </c>
      <c r="B342" s="7" t="str">
        <f>VLOOKUP(A342,IROA!D:E,2,FALSE)</f>
        <v>7E05</v>
      </c>
      <c r="C342" s="7" t="str">
        <f t="shared" si="5"/>
        <v>Quinoline</v>
      </c>
      <c r="D342" s="7" t="str">
        <f>VLOOKUP(A342,LCMS!A:C,3,FALSE)</f>
        <v>Quinoline</v>
      </c>
      <c r="E342" s="7" t="s">
        <v>2712</v>
      </c>
    </row>
    <row r="343" spans="1:5" ht="19.95" customHeight="1">
      <c r="A343" s="7" t="s">
        <v>519</v>
      </c>
      <c r="B343" s="7" t="str">
        <f>VLOOKUP(A343,IROA!D:E,2,FALSE)</f>
        <v>4A12</v>
      </c>
      <c r="C343" s="7" t="str">
        <f t="shared" si="5"/>
        <v>S-Carboxymethylcysteine</v>
      </c>
      <c r="D343" s="7" t="str">
        <f>VLOOKUP(A343,LCMS!A:C,3,FALSE)</f>
        <v>S-Carboxymethylcysteine</v>
      </c>
      <c r="E343" s="7" t="s">
        <v>2712</v>
      </c>
    </row>
    <row r="344" spans="1:5" ht="19.95" customHeight="1">
      <c r="A344" s="7" t="s">
        <v>688</v>
      </c>
      <c r="B344" s="7" t="str">
        <f>VLOOKUP(A344,IROA!D:E,2,FALSE)</f>
        <v>6D12</v>
      </c>
      <c r="C344" s="7" t="str">
        <f t="shared" si="5"/>
        <v>Sebacic acid</v>
      </c>
      <c r="D344" s="7" t="str">
        <f>VLOOKUP(A344,LCMS!A:C,3,FALSE)</f>
        <v>Sebacic acid</v>
      </c>
      <c r="E344" s="7" t="s">
        <v>2712</v>
      </c>
    </row>
    <row r="345" spans="1:5" ht="19.95" customHeight="1">
      <c r="A345" s="7" t="s">
        <v>379</v>
      </c>
      <c r="B345" s="7" t="str">
        <f>VLOOKUP(A345,IROA!D:E,2,FALSE)</f>
        <v>6B10</v>
      </c>
      <c r="C345" s="7" t="str">
        <f t="shared" si="5"/>
        <v>Suberic acid</v>
      </c>
      <c r="D345" s="7" t="str">
        <f>VLOOKUP(A345,LCMS!A:C,3,FALSE)</f>
        <v>Suberic acid</v>
      </c>
      <c r="E345" s="7" t="s">
        <v>2712</v>
      </c>
    </row>
    <row r="346" spans="1:5" ht="19.95" customHeight="1">
      <c r="A346" s="7" t="s">
        <v>342</v>
      </c>
      <c r="B346" s="7" t="str">
        <f>VLOOKUP(A346,IROA!D:E,2,FALSE)</f>
        <v>2F08</v>
      </c>
      <c r="C346" s="7" t="str">
        <f t="shared" si="5"/>
        <v>Thyrotropin releasing hormone</v>
      </c>
      <c r="D346" s="7" t="str">
        <f>VLOOKUP(A346,LCMS!A:C,3,FALSE)</f>
        <v>Thyrotropin releasing hormone</v>
      </c>
      <c r="E346" s="7" t="s">
        <v>2712</v>
      </c>
    </row>
    <row r="347" spans="1:5" ht="19.95" customHeight="1">
      <c r="A347" s="7" t="s">
        <v>112</v>
      </c>
      <c r="B347" s="7" t="str">
        <f>VLOOKUP(A347,IROA!D:E,2,FALSE)</f>
        <v>3G04</v>
      </c>
      <c r="C347" s="7" t="str">
        <f t="shared" si="5"/>
        <v>Uracil 5-carboxylic acid</v>
      </c>
      <c r="D347" s="7" t="str">
        <f>VLOOKUP(A347,LCMS!A:C,3,FALSE)</f>
        <v>Uracil 5-carboxylic acid</v>
      </c>
      <c r="E347" s="7" t="s">
        <v>2712</v>
      </c>
    </row>
    <row r="348" spans="1:5" ht="19.95" customHeight="1">
      <c r="A348" s="7"/>
      <c r="B348" s="7"/>
      <c r="C348" s="7"/>
    </row>
    <row r="349" spans="1:5" ht="19.95" customHeight="1">
      <c r="A349"/>
      <c r="B349"/>
      <c r="C349"/>
    </row>
    <row r="350" spans="1:5" ht="19.95" customHeight="1">
      <c r="A350"/>
      <c r="B350"/>
      <c r="C350"/>
    </row>
    <row r="351" spans="1:5" ht="19.95" customHeight="1">
      <c r="A351"/>
      <c r="B351"/>
      <c r="C351"/>
    </row>
    <row r="352" spans="1:5" ht="19.95" customHeight="1">
      <c r="A352"/>
      <c r="B352"/>
      <c r="C352"/>
    </row>
    <row r="353" spans="1:3" ht="19.95" customHeight="1">
      <c r="A353"/>
      <c r="B353"/>
      <c r="C353"/>
    </row>
    <row r="354" spans="1:3" ht="19.95" customHeight="1">
      <c r="A354"/>
      <c r="B354"/>
      <c r="C354"/>
    </row>
    <row r="355" spans="1:3" ht="19.95" customHeight="1">
      <c r="A355"/>
      <c r="B355"/>
      <c r="C355"/>
    </row>
    <row r="356" spans="1:3" ht="19.95" customHeight="1">
      <c r="A356"/>
      <c r="B356"/>
      <c r="C356"/>
    </row>
    <row r="357" spans="1:3" ht="19.95" customHeight="1">
      <c r="A357"/>
      <c r="B357"/>
      <c r="C357"/>
    </row>
    <row r="358" spans="1:3" ht="19.95" customHeight="1">
      <c r="A358"/>
      <c r="B358"/>
      <c r="C358"/>
    </row>
    <row r="359" spans="1:3" ht="19.95" customHeight="1">
      <c r="A359"/>
      <c r="B359"/>
      <c r="C359"/>
    </row>
    <row r="360" spans="1:3" ht="19.95" customHeight="1">
      <c r="A360"/>
      <c r="B360"/>
      <c r="C360"/>
    </row>
    <row r="361" spans="1:3" ht="19.95" customHeight="1">
      <c r="A361"/>
      <c r="B361"/>
      <c r="C361"/>
    </row>
    <row r="362" spans="1:3" ht="19.95" customHeight="1">
      <c r="A362"/>
      <c r="B362"/>
      <c r="C362"/>
    </row>
    <row r="363" spans="1:3" ht="19.95" customHeight="1">
      <c r="A363"/>
      <c r="B363"/>
      <c r="C363"/>
    </row>
    <row r="364" spans="1:3" ht="19.95" customHeight="1">
      <c r="A364"/>
      <c r="B364"/>
      <c r="C364"/>
    </row>
    <row r="365" spans="1:3" ht="19.95" customHeight="1">
      <c r="A365"/>
      <c r="B365"/>
      <c r="C365"/>
    </row>
    <row r="366" spans="1:3" ht="19.95" customHeight="1">
      <c r="A366"/>
      <c r="B366"/>
      <c r="C366"/>
    </row>
    <row r="367" spans="1:3" ht="19.95" customHeight="1">
      <c r="A367"/>
      <c r="B367"/>
      <c r="C367"/>
    </row>
    <row r="368" spans="1:3" ht="19.95" customHeight="1">
      <c r="A368"/>
      <c r="B368"/>
      <c r="C368"/>
    </row>
    <row r="369" spans="1:3" ht="19.95" customHeight="1">
      <c r="A369"/>
      <c r="B369"/>
      <c r="C369"/>
    </row>
    <row r="370" spans="1:3" ht="19.95" customHeight="1">
      <c r="A370"/>
      <c r="B370"/>
      <c r="C370"/>
    </row>
    <row r="371" spans="1:3" ht="19.95" customHeight="1">
      <c r="A371"/>
      <c r="B371"/>
      <c r="C371"/>
    </row>
    <row r="372" spans="1:3" ht="19.95" customHeight="1">
      <c r="A372"/>
      <c r="B372"/>
      <c r="C372"/>
    </row>
    <row r="373" spans="1:3" ht="19.95" customHeight="1">
      <c r="A373"/>
      <c r="B373"/>
      <c r="C373"/>
    </row>
    <row r="374" spans="1:3" ht="19.95" customHeight="1">
      <c r="A374"/>
      <c r="B374"/>
      <c r="C374"/>
    </row>
    <row r="375" spans="1:3" ht="19.95" customHeight="1">
      <c r="A375"/>
      <c r="B375"/>
      <c r="C375"/>
    </row>
    <row r="376" spans="1:3" ht="19.95" customHeight="1">
      <c r="A376"/>
      <c r="B376"/>
      <c r="C376"/>
    </row>
    <row r="377" spans="1:3" ht="19.95" customHeight="1">
      <c r="A377"/>
      <c r="B377"/>
      <c r="C377"/>
    </row>
    <row r="378" spans="1:3" ht="19.95" customHeight="1">
      <c r="A378"/>
      <c r="B378"/>
      <c r="C378"/>
    </row>
    <row r="379" spans="1:3" ht="19.95" customHeight="1">
      <c r="A379"/>
      <c r="B379"/>
      <c r="C379"/>
    </row>
    <row r="380" spans="1:3" ht="19.95" customHeight="1">
      <c r="A380"/>
      <c r="B380"/>
      <c r="C380"/>
    </row>
    <row r="381" spans="1:3" ht="19.95" customHeight="1">
      <c r="A381"/>
      <c r="B381"/>
      <c r="C381"/>
    </row>
    <row r="382" spans="1:3" ht="19.95" customHeight="1">
      <c r="A382"/>
      <c r="B382"/>
      <c r="C382"/>
    </row>
    <row r="383" spans="1:3" ht="19.95" customHeight="1">
      <c r="A383"/>
      <c r="B383"/>
      <c r="C383"/>
    </row>
    <row r="384" spans="1:3" ht="19.95" customHeight="1">
      <c r="A384"/>
      <c r="B384"/>
      <c r="C384"/>
    </row>
    <row r="385" spans="1:3" ht="19.95" customHeight="1">
      <c r="A385"/>
      <c r="B385"/>
      <c r="C385"/>
    </row>
    <row r="386" spans="1:3" ht="19.95" customHeight="1">
      <c r="A386"/>
      <c r="B386"/>
      <c r="C386"/>
    </row>
    <row r="387" spans="1:3" ht="19.95" customHeight="1">
      <c r="A387"/>
      <c r="B387"/>
      <c r="C387"/>
    </row>
    <row r="388" spans="1:3" ht="19.95" customHeight="1">
      <c r="A388"/>
      <c r="B388"/>
      <c r="C388"/>
    </row>
    <row r="389" spans="1:3" ht="19.95" customHeight="1">
      <c r="A389"/>
      <c r="B389"/>
      <c r="C389"/>
    </row>
    <row r="390" spans="1:3" ht="19.95" customHeight="1">
      <c r="A390"/>
      <c r="B390"/>
      <c r="C390"/>
    </row>
    <row r="391" spans="1:3" ht="19.95" customHeight="1">
      <c r="A391"/>
      <c r="B391"/>
      <c r="C391"/>
    </row>
    <row r="392" spans="1:3" ht="19.95" customHeight="1">
      <c r="A392"/>
      <c r="B392"/>
      <c r="C392"/>
    </row>
    <row r="393" spans="1:3" ht="19.95" customHeight="1">
      <c r="A393"/>
      <c r="B393"/>
      <c r="C393"/>
    </row>
    <row r="394" spans="1:3" ht="19.95" customHeight="1">
      <c r="A394"/>
      <c r="B394"/>
      <c r="C394"/>
    </row>
    <row r="395" spans="1:3" ht="19.95" customHeight="1">
      <c r="A395"/>
      <c r="B395"/>
      <c r="C395"/>
    </row>
    <row r="396" spans="1:3" ht="19.95" customHeight="1">
      <c r="A396"/>
      <c r="B396"/>
      <c r="C396"/>
    </row>
    <row r="397" spans="1:3" ht="19.95" customHeight="1">
      <c r="A397"/>
      <c r="B397"/>
      <c r="C397"/>
    </row>
    <row r="398" spans="1:3" ht="19.95" customHeight="1">
      <c r="A398"/>
      <c r="B398"/>
      <c r="C398"/>
    </row>
    <row r="399" spans="1:3" ht="19.95" customHeight="1">
      <c r="A399"/>
      <c r="B399"/>
      <c r="C399"/>
    </row>
    <row r="400" spans="1:3" ht="19.95" customHeight="1">
      <c r="A400"/>
      <c r="B400"/>
      <c r="C400"/>
    </row>
    <row r="401" spans="1:3" ht="19.95" customHeight="1">
      <c r="A401"/>
      <c r="B401"/>
      <c r="C401"/>
    </row>
    <row r="402" spans="1:3" ht="19.95" customHeight="1">
      <c r="A402"/>
      <c r="B402"/>
      <c r="C402"/>
    </row>
    <row r="403" spans="1:3" ht="19.95" customHeight="1">
      <c r="A403"/>
      <c r="B403"/>
      <c r="C403"/>
    </row>
    <row r="404" spans="1:3" ht="19.95" customHeight="1">
      <c r="A404"/>
      <c r="B404"/>
      <c r="C404"/>
    </row>
    <row r="405" spans="1:3" ht="19.95" customHeight="1">
      <c r="A405"/>
      <c r="B405"/>
      <c r="C405"/>
    </row>
    <row r="406" spans="1:3" ht="19.95" customHeight="1">
      <c r="A406"/>
      <c r="B406"/>
      <c r="C406"/>
    </row>
    <row r="407" spans="1:3" ht="19.95" customHeight="1">
      <c r="A407"/>
      <c r="B407"/>
      <c r="C407"/>
    </row>
    <row r="408" spans="1:3" ht="19.95" customHeight="1">
      <c r="A408"/>
      <c r="B408"/>
      <c r="C408"/>
    </row>
    <row r="409" spans="1:3" ht="19.95" customHeight="1">
      <c r="A409"/>
      <c r="B409"/>
      <c r="C409"/>
    </row>
    <row r="410" spans="1:3" ht="19.95" customHeight="1">
      <c r="A410"/>
      <c r="B410"/>
      <c r="C410"/>
    </row>
    <row r="411" spans="1:3" ht="19.95" customHeight="1">
      <c r="A411"/>
      <c r="B411"/>
      <c r="C411"/>
    </row>
    <row r="412" spans="1:3" ht="19.95" customHeight="1">
      <c r="A412"/>
      <c r="B412"/>
      <c r="C412"/>
    </row>
    <row r="413" spans="1:3" ht="19.95" customHeight="1">
      <c r="A413"/>
      <c r="B413"/>
      <c r="C413"/>
    </row>
    <row r="414" spans="1:3" ht="19.95" customHeight="1">
      <c r="A414"/>
      <c r="B414"/>
      <c r="C414"/>
    </row>
    <row r="415" spans="1:3" ht="19.95" customHeight="1">
      <c r="A415"/>
      <c r="B415"/>
      <c r="C415"/>
    </row>
    <row r="416" spans="1:3" ht="19.95" customHeight="1">
      <c r="A416"/>
      <c r="B416"/>
      <c r="C416"/>
    </row>
    <row r="417" spans="1:3" ht="19.95" customHeight="1">
      <c r="A417"/>
      <c r="B417"/>
      <c r="C417"/>
    </row>
    <row r="418" spans="1:3" ht="19.95" customHeight="1">
      <c r="A418"/>
      <c r="B418"/>
      <c r="C418"/>
    </row>
    <row r="419" spans="1:3" ht="19.95" customHeight="1">
      <c r="A419"/>
      <c r="B419"/>
      <c r="C419"/>
    </row>
    <row r="420" spans="1:3" ht="19.95" customHeight="1">
      <c r="A420"/>
      <c r="B420"/>
      <c r="C420"/>
    </row>
    <row r="421" spans="1:3" ht="19.95" customHeight="1">
      <c r="A421"/>
      <c r="B421"/>
      <c r="C421"/>
    </row>
    <row r="422" spans="1:3" ht="19.95" customHeight="1">
      <c r="A422"/>
      <c r="B422"/>
      <c r="C422"/>
    </row>
    <row r="423" spans="1:3" ht="19.95" customHeight="1">
      <c r="A423"/>
      <c r="B423"/>
      <c r="C423"/>
    </row>
    <row r="424" spans="1:3" ht="19.95" customHeight="1">
      <c r="A424"/>
      <c r="B424"/>
      <c r="C424"/>
    </row>
    <row r="425" spans="1:3" ht="19.95" customHeight="1">
      <c r="A425"/>
      <c r="B425"/>
      <c r="C425"/>
    </row>
    <row r="426" spans="1:3" ht="19.95" customHeight="1">
      <c r="A426"/>
      <c r="B426"/>
      <c r="C426"/>
    </row>
    <row r="427" spans="1:3" ht="19.95" customHeight="1">
      <c r="A427"/>
      <c r="B427"/>
      <c r="C427"/>
    </row>
    <row r="428" spans="1:3" ht="19.95" customHeight="1">
      <c r="A428"/>
      <c r="B428"/>
      <c r="C428"/>
    </row>
    <row r="429" spans="1:3" ht="19.95" customHeight="1">
      <c r="A429"/>
      <c r="B429"/>
      <c r="C429"/>
    </row>
    <row r="430" spans="1:3" ht="19.95" customHeight="1">
      <c r="A430"/>
      <c r="B430"/>
      <c r="C430"/>
    </row>
    <row r="431" spans="1:3" ht="19.95" customHeight="1">
      <c r="A431"/>
      <c r="B431"/>
      <c r="C431"/>
    </row>
    <row r="432" spans="1:3" ht="19.95" customHeight="1">
      <c r="A432"/>
      <c r="B432"/>
      <c r="C432"/>
    </row>
    <row r="433" spans="1:3" ht="19.95" customHeight="1">
      <c r="A433"/>
      <c r="B433"/>
      <c r="C433"/>
    </row>
    <row r="434" spans="1:3" ht="19.95" customHeight="1">
      <c r="A434"/>
      <c r="B434"/>
      <c r="C434"/>
    </row>
    <row r="435" spans="1:3" ht="19.95" customHeight="1">
      <c r="A435"/>
      <c r="B435"/>
      <c r="C435"/>
    </row>
    <row r="436" spans="1:3" ht="19.95" customHeight="1">
      <c r="A436"/>
      <c r="B436"/>
      <c r="C436"/>
    </row>
    <row r="437" spans="1:3" ht="19.95" customHeight="1">
      <c r="A437"/>
      <c r="B437"/>
      <c r="C437"/>
    </row>
    <row r="438" spans="1:3" ht="19.95" customHeight="1">
      <c r="A438"/>
      <c r="B438"/>
      <c r="C438"/>
    </row>
    <row r="439" spans="1:3" ht="19.95" customHeight="1">
      <c r="A439"/>
      <c r="B439"/>
      <c r="C439"/>
    </row>
    <row r="440" spans="1:3" ht="19.95" customHeight="1">
      <c r="A440"/>
      <c r="B440"/>
      <c r="C440"/>
    </row>
    <row r="441" spans="1:3" ht="19.95" customHeight="1">
      <c r="A441"/>
      <c r="B441"/>
      <c r="C441"/>
    </row>
    <row r="442" spans="1:3" ht="19.95" customHeight="1">
      <c r="A442"/>
      <c r="B442"/>
      <c r="C442"/>
    </row>
    <row r="443" spans="1:3" ht="19.95" customHeight="1">
      <c r="A443"/>
      <c r="B443"/>
      <c r="C443"/>
    </row>
    <row r="444" spans="1:3" ht="19.95" customHeight="1">
      <c r="A444"/>
      <c r="B444"/>
      <c r="C444"/>
    </row>
    <row r="445" spans="1:3" ht="19.95" customHeight="1">
      <c r="A445"/>
      <c r="B445"/>
      <c r="C445"/>
    </row>
    <row r="446" spans="1:3" ht="19.95" customHeight="1">
      <c r="A446"/>
      <c r="B446"/>
      <c r="C446"/>
    </row>
    <row r="447" spans="1:3" ht="19.95" customHeight="1">
      <c r="A447"/>
      <c r="B447"/>
      <c r="C447"/>
    </row>
    <row r="448" spans="1:3" ht="19.95" customHeight="1">
      <c r="A448"/>
      <c r="B448"/>
      <c r="C448"/>
    </row>
    <row r="449" spans="1:3" ht="19.95" customHeight="1">
      <c r="A449"/>
      <c r="B449"/>
      <c r="C449"/>
    </row>
    <row r="450" spans="1:3" ht="19.95" customHeight="1">
      <c r="A450"/>
      <c r="B450"/>
      <c r="C450"/>
    </row>
    <row r="451" spans="1:3" ht="19.95" customHeight="1">
      <c r="A451"/>
      <c r="B451"/>
      <c r="C451"/>
    </row>
    <row r="452" spans="1:3" ht="19.95" customHeight="1">
      <c r="A452"/>
      <c r="B452"/>
      <c r="C452"/>
    </row>
    <row r="453" spans="1:3" ht="19.95" customHeight="1">
      <c r="A453"/>
      <c r="B453"/>
      <c r="C453"/>
    </row>
    <row r="454" spans="1:3" ht="19.95" customHeight="1">
      <c r="A454"/>
      <c r="B454"/>
      <c r="C454"/>
    </row>
    <row r="455" spans="1:3" ht="19.95" customHeight="1">
      <c r="A455"/>
      <c r="B455"/>
      <c r="C455"/>
    </row>
    <row r="456" spans="1:3" ht="19.95" customHeight="1">
      <c r="A456"/>
      <c r="B456"/>
      <c r="C456"/>
    </row>
    <row r="457" spans="1:3" ht="19.95" customHeight="1">
      <c r="A457"/>
      <c r="B457"/>
      <c r="C457"/>
    </row>
    <row r="458" spans="1:3" ht="19.95" customHeight="1">
      <c r="A458"/>
      <c r="B458"/>
      <c r="C458"/>
    </row>
    <row r="459" spans="1:3" ht="19.95" customHeight="1">
      <c r="A459"/>
      <c r="B459"/>
      <c r="C459"/>
    </row>
    <row r="460" spans="1:3" ht="19.95" customHeight="1">
      <c r="A460"/>
      <c r="B460"/>
      <c r="C460"/>
    </row>
    <row r="461" spans="1:3" ht="19.95" customHeight="1">
      <c r="A461"/>
      <c r="B461"/>
      <c r="C461"/>
    </row>
    <row r="462" spans="1:3" ht="19.95" customHeight="1">
      <c r="A462"/>
      <c r="B462"/>
      <c r="C462"/>
    </row>
    <row r="463" spans="1:3" ht="19.95" customHeight="1">
      <c r="A463"/>
      <c r="B463"/>
      <c r="C463"/>
    </row>
    <row r="464" spans="1:3" ht="19.95" customHeight="1">
      <c r="A464"/>
      <c r="B464"/>
      <c r="C464"/>
    </row>
    <row r="465" spans="1:3" ht="19.95" customHeight="1">
      <c r="A465"/>
      <c r="B465"/>
      <c r="C465"/>
    </row>
    <row r="466" spans="1:3" ht="19.95" customHeight="1">
      <c r="A466"/>
      <c r="B466"/>
      <c r="C466"/>
    </row>
    <row r="467" spans="1:3" ht="19.95" customHeight="1">
      <c r="A467"/>
      <c r="B467"/>
      <c r="C467"/>
    </row>
    <row r="468" spans="1:3" ht="19.95" customHeight="1">
      <c r="A468"/>
      <c r="B468"/>
      <c r="C468"/>
    </row>
    <row r="469" spans="1:3" ht="19.95" customHeight="1">
      <c r="A469"/>
      <c r="B469"/>
      <c r="C469"/>
    </row>
    <row r="470" spans="1:3" ht="19.95" customHeight="1">
      <c r="A470"/>
      <c r="B470"/>
      <c r="C470"/>
    </row>
    <row r="471" spans="1:3" ht="19.95" customHeight="1">
      <c r="A471"/>
      <c r="B471"/>
      <c r="C471"/>
    </row>
    <row r="472" spans="1:3" ht="19.95" customHeight="1">
      <c r="A472"/>
      <c r="B472"/>
      <c r="C472"/>
    </row>
    <row r="473" spans="1:3" ht="19.95" customHeight="1">
      <c r="A473"/>
      <c r="B473"/>
      <c r="C473"/>
    </row>
    <row r="474" spans="1:3" ht="19.95" customHeight="1">
      <c r="A474"/>
      <c r="B474"/>
      <c r="C474"/>
    </row>
  </sheetData>
  <autoFilter ref="A1:F347" xr:uid="{8BDC7B7F-ED0A-BB41-AE3F-F24AAB24341E}">
    <sortState xmlns:xlrd2="http://schemas.microsoft.com/office/spreadsheetml/2017/richdata2" ref="A2:F347">
      <sortCondition ref="F1:F347"/>
    </sortState>
  </autoFilter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F9C65-D77E-5841-9AE7-443EAF4B2E49}">
  <dimension ref="A1:C328"/>
  <sheetViews>
    <sheetView workbookViewId="0">
      <selection activeCell="C19" sqref="C19"/>
    </sheetView>
  </sheetViews>
  <sheetFormatPr defaultColWidth="10.77734375" defaultRowHeight="19.95" customHeight="1"/>
  <cols>
    <col min="1" max="1" width="14.44140625" style="7" customWidth="1"/>
    <col min="2" max="2" width="10.77734375" style="7"/>
    <col min="3" max="3" width="41.33203125" style="11" bestFit="1" customWidth="1"/>
    <col min="4" max="16384" width="10.77734375" style="11"/>
  </cols>
  <sheetData>
    <row r="1" spans="1:3" ht="19.95" customHeight="1">
      <c r="A1" s="2" t="s">
        <v>1166</v>
      </c>
      <c r="B1" s="2" t="s">
        <v>2655</v>
      </c>
      <c r="C1" s="8" t="s">
        <v>1295</v>
      </c>
    </row>
    <row r="2" spans="1:3" ht="19.95" customHeight="1">
      <c r="A2" s="7" t="s">
        <v>171</v>
      </c>
      <c r="B2" s="7" t="s">
        <v>1399</v>
      </c>
      <c r="C2" s="11" t="s">
        <v>2252</v>
      </c>
    </row>
    <row r="3" spans="1:3" ht="19.95" customHeight="1">
      <c r="A3" s="7" t="s">
        <v>611</v>
      </c>
      <c r="B3" s="7" t="s">
        <v>1881</v>
      </c>
      <c r="C3" s="11" t="s">
        <v>2634</v>
      </c>
    </row>
    <row r="4" spans="1:3" ht="19.95" customHeight="1">
      <c r="A4" s="7" t="s">
        <v>2656</v>
      </c>
      <c r="B4" s="7" t="s">
        <v>1407</v>
      </c>
      <c r="C4" s="11" t="s">
        <v>2257</v>
      </c>
    </row>
    <row r="5" spans="1:3" ht="19.95" customHeight="1">
      <c r="A5" s="7" t="s">
        <v>661</v>
      </c>
      <c r="B5" s="7" t="s">
        <v>1523</v>
      </c>
      <c r="C5" s="11" t="s">
        <v>2072</v>
      </c>
    </row>
    <row r="6" spans="1:3" ht="19.95" customHeight="1">
      <c r="A6" s="7" t="s">
        <v>548</v>
      </c>
      <c r="B6" s="7" t="s">
        <v>1739</v>
      </c>
      <c r="C6" s="11" t="s">
        <v>2539</v>
      </c>
    </row>
    <row r="7" spans="1:3" ht="19.95" customHeight="1">
      <c r="A7" s="7" t="s">
        <v>239</v>
      </c>
      <c r="B7" s="7" t="s">
        <v>1684</v>
      </c>
      <c r="C7" s="11" t="s">
        <v>2482</v>
      </c>
    </row>
    <row r="8" spans="1:3" ht="19.95" customHeight="1">
      <c r="A8" s="7" t="s">
        <v>590</v>
      </c>
      <c r="B8" s="7" t="s">
        <v>1765</v>
      </c>
      <c r="C8" s="11" t="s">
        <v>2161</v>
      </c>
    </row>
    <row r="9" spans="1:3" ht="19.95" customHeight="1">
      <c r="A9" s="7" t="s">
        <v>514</v>
      </c>
      <c r="B9" s="7" t="s">
        <v>1564</v>
      </c>
      <c r="C9" s="11" t="s">
        <v>2086</v>
      </c>
    </row>
    <row r="10" spans="1:3" ht="19.95" customHeight="1">
      <c r="A10" s="7" t="s">
        <v>361</v>
      </c>
      <c r="B10" s="7" t="s">
        <v>2657</v>
      </c>
      <c r="C10" s="11" t="s">
        <v>2541</v>
      </c>
    </row>
    <row r="11" spans="1:3" ht="19.95" customHeight="1">
      <c r="A11" s="7" t="s">
        <v>378</v>
      </c>
      <c r="B11" s="7" t="s">
        <v>1758</v>
      </c>
      <c r="C11" s="11" t="s">
        <v>2158</v>
      </c>
    </row>
    <row r="12" spans="1:3" ht="19.95" customHeight="1">
      <c r="A12" s="7" t="s">
        <v>518</v>
      </c>
      <c r="B12" s="7" t="s">
        <v>1569</v>
      </c>
      <c r="C12" s="11" t="s">
        <v>1909</v>
      </c>
    </row>
    <row r="13" spans="1:3" ht="19.95" customHeight="1">
      <c r="A13" s="7" t="s">
        <v>354</v>
      </c>
      <c r="B13" s="7" t="s">
        <v>1729</v>
      </c>
      <c r="C13" s="11" t="s">
        <v>2149</v>
      </c>
    </row>
    <row r="14" spans="1:3" ht="19.95" customHeight="1">
      <c r="A14" s="7" t="s">
        <v>2656</v>
      </c>
      <c r="B14" s="7" t="s">
        <v>1691</v>
      </c>
      <c r="C14" s="11" t="s">
        <v>2491</v>
      </c>
    </row>
    <row r="15" spans="1:3" ht="19.95" customHeight="1">
      <c r="A15" s="7" t="s">
        <v>553</v>
      </c>
      <c r="B15" s="7" t="s">
        <v>1626</v>
      </c>
      <c r="C15" s="11" t="s">
        <v>1910</v>
      </c>
    </row>
    <row r="16" spans="1:3" ht="19.95" customHeight="1">
      <c r="A16" s="7" t="s">
        <v>2658</v>
      </c>
      <c r="B16" s="7" t="s">
        <v>1700</v>
      </c>
      <c r="C16" s="11" t="s">
        <v>2500</v>
      </c>
    </row>
    <row r="17" spans="1:3" ht="19.95" customHeight="1">
      <c r="A17" s="7" t="s">
        <v>257</v>
      </c>
      <c r="B17" s="7" t="s">
        <v>1703</v>
      </c>
      <c r="C17" s="11" t="s">
        <v>2141</v>
      </c>
    </row>
    <row r="18" spans="1:3" ht="19.95" customHeight="1">
      <c r="A18" s="7" t="s">
        <v>1053</v>
      </c>
      <c r="B18" s="7" t="s">
        <v>1474</v>
      </c>
      <c r="C18" s="11" t="s">
        <v>3073</v>
      </c>
    </row>
    <row r="19" spans="1:3" ht="19.95" customHeight="1">
      <c r="A19" s="7" t="s">
        <v>2659</v>
      </c>
      <c r="B19" s="7" t="s">
        <v>1735</v>
      </c>
      <c r="C19" s="11" t="s">
        <v>2534</v>
      </c>
    </row>
    <row r="20" spans="1:3" ht="19.95" customHeight="1">
      <c r="A20" s="7" t="s">
        <v>2656</v>
      </c>
      <c r="B20" s="7" t="s">
        <v>1751</v>
      </c>
      <c r="C20" s="11" t="s">
        <v>2553</v>
      </c>
    </row>
    <row r="21" spans="1:3" ht="19.95" customHeight="1">
      <c r="A21" s="7" t="s">
        <v>350</v>
      </c>
      <c r="B21" s="7" t="s">
        <v>1725</v>
      </c>
      <c r="C21" s="11" t="s">
        <v>2523</v>
      </c>
    </row>
    <row r="22" spans="1:3" ht="19.95" customHeight="1">
      <c r="A22" s="7" t="s">
        <v>583</v>
      </c>
      <c r="B22" s="7" t="s">
        <v>1722</v>
      </c>
      <c r="C22" s="11" t="s">
        <v>2521</v>
      </c>
    </row>
    <row r="23" spans="1:3" ht="19.95" customHeight="1">
      <c r="A23" s="7" t="s">
        <v>761</v>
      </c>
      <c r="B23" s="7" t="s">
        <v>1734</v>
      </c>
      <c r="C23" s="11" t="s">
        <v>2532</v>
      </c>
    </row>
    <row r="24" spans="1:3" ht="19.95" customHeight="1">
      <c r="A24" s="7" t="s">
        <v>250</v>
      </c>
      <c r="B24" s="7" t="s">
        <v>1696</v>
      </c>
      <c r="C24" s="11" t="s">
        <v>2498</v>
      </c>
    </row>
    <row r="25" spans="1:3" ht="19.95" customHeight="1">
      <c r="A25" s="7" t="s">
        <v>259</v>
      </c>
      <c r="B25" s="7" t="s">
        <v>2660</v>
      </c>
      <c r="C25" s="11" t="s">
        <v>2722</v>
      </c>
    </row>
    <row r="26" spans="1:3" ht="19.95" customHeight="1">
      <c r="A26" s="7" t="s">
        <v>551</v>
      </c>
      <c r="B26" s="7" t="s">
        <v>1624</v>
      </c>
      <c r="C26" s="11" t="s">
        <v>2109</v>
      </c>
    </row>
    <row r="27" spans="1:3" ht="19.95" customHeight="1">
      <c r="A27" s="7" t="s">
        <v>2656</v>
      </c>
      <c r="B27" s="7" t="s">
        <v>1718</v>
      </c>
      <c r="C27" s="11" t="s">
        <v>2518</v>
      </c>
    </row>
    <row r="28" spans="1:3" ht="19.95" customHeight="1">
      <c r="A28" s="7" t="s">
        <v>222</v>
      </c>
      <c r="B28" s="7" t="s">
        <v>1669</v>
      </c>
      <c r="C28" s="11" t="s">
        <v>2472</v>
      </c>
    </row>
    <row r="29" spans="1:3" ht="19.95" customHeight="1">
      <c r="A29" s="7" t="s">
        <v>592</v>
      </c>
      <c r="B29" s="7" t="s">
        <v>1778</v>
      </c>
      <c r="C29" s="11" t="s">
        <v>2576</v>
      </c>
    </row>
    <row r="30" spans="1:3" ht="19.95" customHeight="1">
      <c r="A30" s="7" t="s">
        <v>355</v>
      </c>
      <c r="B30" s="7" t="s">
        <v>1733</v>
      </c>
      <c r="C30" s="11" t="s">
        <v>2530</v>
      </c>
    </row>
    <row r="31" spans="1:3" ht="19.95" customHeight="1">
      <c r="A31" s="7" t="s">
        <v>247</v>
      </c>
      <c r="B31" s="7" t="s">
        <v>1694</v>
      </c>
      <c r="C31" s="11" t="s">
        <v>2496</v>
      </c>
    </row>
    <row r="32" spans="1:3" ht="19.95" customHeight="1">
      <c r="A32" s="7" t="s">
        <v>157</v>
      </c>
      <c r="B32" s="7" t="s">
        <v>1386</v>
      </c>
      <c r="C32" s="11" t="s">
        <v>2248</v>
      </c>
    </row>
    <row r="33" spans="1:3" ht="19.95" customHeight="1">
      <c r="A33" s="7" t="s">
        <v>266</v>
      </c>
      <c r="B33" s="7" t="s">
        <v>1709</v>
      </c>
      <c r="C33" s="11" t="s">
        <v>1918</v>
      </c>
    </row>
    <row r="34" spans="1:3" ht="19.95" customHeight="1">
      <c r="A34" s="7" t="s">
        <v>528</v>
      </c>
      <c r="B34" s="7" t="s">
        <v>1588</v>
      </c>
      <c r="C34" s="11" t="s">
        <v>1919</v>
      </c>
    </row>
    <row r="35" spans="1:3" ht="19.95" customHeight="1">
      <c r="A35" s="7" t="s">
        <v>195</v>
      </c>
      <c r="B35" s="7" t="s">
        <v>1435</v>
      </c>
      <c r="C35" s="11" t="s">
        <v>2277</v>
      </c>
    </row>
    <row r="36" spans="1:3" ht="19.95" customHeight="1">
      <c r="A36" s="7" t="s">
        <v>294</v>
      </c>
      <c r="B36" s="7" t="s">
        <v>1770</v>
      </c>
      <c r="C36" s="11" t="s">
        <v>2569</v>
      </c>
    </row>
    <row r="37" spans="1:3" ht="19.95" customHeight="1">
      <c r="A37" s="7" t="s">
        <v>282</v>
      </c>
      <c r="B37" s="7" t="s">
        <v>1723</v>
      </c>
      <c r="C37" s="11" t="s">
        <v>1920</v>
      </c>
    </row>
    <row r="38" spans="1:3" ht="19.95" customHeight="1">
      <c r="A38" s="7" t="s">
        <v>2656</v>
      </c>
      <c r="B38" s="7" t="s">
        <v>1586</v>
      </c>
      <c r="C38" s="11" t="s">
        <v>2093</v>
      </c>
    </row>
    <row r="39" spans="1:3" ht="19.95" customHeight="1">
      <c r="A39" s="7" t="s">
        <v>2661</v>
      </c>
      <c r="B39" s="7" t="s">
        <v>2662</v>
      </c>
      <c r="C39" s="11" t="s">
        <v>2169</v>
      </c>
    </row>
    <row r="40" spans="1:3" ht="19.95" customHeight="1">
      <c r="A40" s="7" t="s">
        <v>296</v>
      </c>
      <c r="B40" s="7" t="s">
        <v>1789</v>
      </c>
      <c r="C40" s="11" t="s">
        <v>2170</v>
      </c>
    </row>
    <row r="41" spans="1:3" ht="19.95" customHeight="1">
      <c r="A41" s="7" t="s">
        <v>2656</v>
      </c>
      <c r="B41" s="7" t="s">
        <v>1796</v>
      </c>
      <c r="C41" s="11" t="s">
        <v>2593</v>
      </c>
    </row>
    <row r="42" spans="1:3" ht="19.95" customHeight="1">
      <c r="A42" s="7" t="s">
        <v>2656</v>
      </c>
      <c r="B42" s="7" t="s">
        <v>1598</v>
      </c>
      <c r="C42" s="11" t="s">
        <v>2095</v>
      </c>
    </row>
    <row r="43" spans="1:3" ht="19.95" customHeight="1">
      <c r="A43" s="7" t="s">
        <v>175</v>
      </c>
      <c r="B43" s="7" t="s">
        <v>2663</v>
      </c>
      <c r="C43" s="11" t="s">
        <v>2217</v>
      </c>
    </row>
    <row r="44" spans="1:3" ht="19.95" customHeight="1">
      <c r="A44" s="7" t="s">
        <v>2656</v>
      </c>
      <c r="B44" s="7" t="s">
        <v>1508</v>
      </c>
      <c r="C44" s="11" t="s">
        <v>2348</v>
      </c>
    </row>
    <row r="45" spans="1:3" ht="19.95" customHeight="1">
      <c r="A45" s="7" t="s">
        <v>165</v>
      </c>
      <c r="B45" s="7" t="s">
        <v>1394</v>
      </c>
      <c r="C45" s="11" t="s">
        <v>2029</v>
      </c>
    </row>
    <row r="46" spans="1:3" ht="19.95" customHeight="1">
      <c r="A46" s="7" t="s">
        <v>188</v>
      </c>
      <c r="B46" s="7" t="s">
        <v>1422</v>
      </c>
      <c r="C46" s="11" t="s">
        <v>2272</v>
      </c>
    </row>
    <row r="47" spans="1:3" ht="19.95" customHeight="1">
      <c r="A47" s="7" t="s">
        <v>646</v>
      </c>
      <c r="B47" s="7" t="s">
        <v>1672</v>
      </c>
      <c r="C47" s="11" t="s">
        <v>2476</v>
      </c>
    </row>
    <row r="48" spans="1:3" ht="19.95" customHeight="1">
      <c r="A48" s="7" t="s">
        <v>118</v>
      </c>
      <c r="B48" s="7" t="s">
        <v>1556</v>
      </c>
      <c r="C48" s="11" t="s">
        <v>2392</v>
      </c>
    </row>
    <row r="49" spans="1:3" ht="19.95" customHeight="1">
      <c r="A49" s="7" t="s">
        <v>281</v>
      </c>
      <c r="B49" s="7" t="s">
        <v>1721</v>
      </c>
      <c r="C49" s="11" t="s">
        <v>2145</v>
      </c>
    </row>
    <row r="50" spans="1:3" ht="19.95" customHeight="1">
      <c r="A50" s="7" t="s">
        <v>755</v>
      </c>
      <c r="B50" s="7" t="s">
        <v>1641</v>
      </c>
      <c r="C50" s="11" t="s">
        <v>2454</v>
      </c>
    </row>
    <row r="51" spans="1:3" ht="19.95" customHeight="1">
      <c r="A51" s="7" t="s">
        <v>625</v>
      </c>
      <c r="B51" s="7" t="s">
        <v>1589</v>
      </c>
      <c r="C51" s="11" t="s">
        <v>2419</v>
      </c>
    </row>
    <row r="52" spans="1:3" ht="19.95" customHeight="1">
      <c r="A52" s="7" t="s">
        <v>333</v>
      </c>
      <c r="B52" s="7" t="s">
        <v>1410</v>
      </c>
      <c r="C52" s="11" t="s">
        <v>2259</v>
      </c>
    </row>
    <row r="53" spans="1:3" ht="19.95" customHeight="1">
      <c r="A53" s="7" t="s">
        <v>386</v>
      </c>
      <c r="B53" s="7" t="s">
        <v>1741</v>
      </c>
      <c r="C53" s="11" t="s">
        <v>2543</v>
      </c>
    </row>
    <row r="54" spans="1:3" ht="19.95" customHeight="1">
      <c r="A54" s="7" t="s">
        <v>473</v>
      </c>
      <c r="B54" s="7" t="s">
        <v>1870</v>
      </c>
      <c r="C54" s="11" t="s">
        <v>2200</v>
      </c>
    </row>
    <row r="55" spans="1:3" ht="19.95" customHeight="1">
      <c r="A55" s="7" t="s">
        <v>91</v>
      </c>
      <c r="B55" s="7" t="s">
        <v>1514</v>
      </c>
      <c r="C55" s="11" t="s">
        <v>2356</v>
      </c>
    </row>
    <row r="56" spans="1:3" ht="19.95" customHeight="1">
      <c r="A56" s="7" t="s">
        <v>525</v>
      </c>
      <c r="B56" s="7" t="s">
        <v>1577</v>
      </c>
      <c r="C56" s="11" t="s">
        <v>2412</v>
      </c>
    </row>
    <row r="57" spans="1:3" ht="19.95" customHeight="1">
      <c r="A57" s="7" t="s">
        <v>509</v>
      </c>
      <c r="B57" s="7" t="s">
        <v>1516</v>
      </c>
      <c r="C57" s="11" t="s">
        <v>2069</v>
      </c>
    </row>
    <row r="58" spans="1:3" ht="19.95" customHeight="1">
      <c r="A58" s="7" t="s">
        <v>594</v>
      </c>
      <c r="B58" s="7" t="s">
        <v>1795</v>
      </c>
      <c r="C58" s="11" t="s">
        <v>2724</v>
      </c>
    </row>
    <row r="59" spans="1:3" ht="19.95" customHeight="1">
      <c r="A59" s="7" t="s">
        <v>2664</v>
      </c>
      <c r="B59" s="7" t="s">
        <v>1605</v>
      </c>
      <c r="C59" s="11" t="s">
        <v>1922</v>
      </c>
    </row>
    <row r="60" spans="1:3" ht="19.95" customHeight="1">
      <c r="A60" s="7" t="s">
        <v>75</v>
      </c>
      <c r="B60" s="7" t="s">
        <v>2665</v>
      </c>
      <c r="C60" s="11" t="s">
        <v>2063</v>
      </c>
    </row>
    <row r="61" spans="1:3" ht="19.95" customHeight="1">
      <c r="A61" s="7" t="s">
        <v>232</v>
      </c>
      <c r="B61" s="7" t="s">
        <v>1730</v>
      </c>
      <c r="C61" s="11" t="s">
        <v>2526</v>
      </c>
    </row>
    <row r="62" spans="1:3" ht="19.95" customHeight="1">
      <c r="A62" s="7" t="s">
        <v>516</v>
      </c>
      <c r="B62" s="7" t="s">
        <v>1565</v>
      </c>
      <c r="C62" s="11" t="s">
        <v>2398</v>
      </c>
    </row>
    <row r="63" spans="1:3" ht="19.95" customHeight="1">
      <c r="A63" s="7" t="s">
        <v>753</v>
      </c>
      <c r="B63" s="7" t="s">
        <v>1603</v>
      </c>
      <c r="C63" s="11" t="s">
        <v>2654</v>
      </c>
    </row>
    <row r="64" spans="1:3" ht="19.95" customHeight="1">
      <c r="A64" s="7" t="s">
        <v>36</v>
      </c>
      <c r="B64" s="7" t="s">
        <v>2666</v>
      </c>
      <c r="C64" s="11" t="s">
        <v>1223</v>
      </c>
    </row>
    <row r="65" spans="1:3" ht="19.95" customHeight="1">
      <c r="A65" s="7" t="s">
        <v>623</v>
      </c>
      <c r="B65" s="7" t="s">
        <v>1580</v>
      </c>
      <c r="C65" s="11" t="s">
        <v>720</v>
      </c>
    </row>
    <row r="66" spans="1:3" ht="19.95" customHeight="1">
      <c r="A66" s="7" t="s">
        <v>748</v>
      </c>
      <c r="B66" s="7" t="s">
        <v>1478</v>
      </c>
      <c r="C66" s="11" t="s">
        <v>2318</v>
      </c>
    </row>
    <row r="67" spans="1:3" ht="19.95" customHeight="1">
      <c r="A67" s="7" t="s">
        <v>746</v>
      </c>
      <c r="B67" s="7" t="s">
        <v>1426</v>
      </c>
      <c r="C67" s="11" t="s">
        <v>2713</v>
      </c>
    </row>
    <row r="68" spans="1:3" ht="19.95" customHeight="1">
      <c r="A68" s="7" t="s">
        <v>2667</v>
      </c>
      <c r="B68" s="7" t="s">
        <v>1762</v>
      </c>
      <c r="C68" s="11" t="s">
        <v>725</v>
      </c>
    </row>
    <row r="69" spans="1:3" ht="19.95" customHeight="1">
      <c r="A69" s="7" t="s">
        <v>313</v>
      </c>
      <c r="B69" s="7" t="s">
        <v>1505</v>
      </c>
      <c r="C69" s="11" t="s">
        <v>2344</v>
      </c>
    </row>
    <row r="70" spans="1:3" ht="19.95" customHeight="1">
      <c r="A70" s="7" t="s">
        <v>99</v>
      </c>
      <c r="B70" s="7" t="s">
        <v>1528</v>
      </c>
      <c r="C70" s="11" t="s">
        <v>719</v>
      </c>
    </row>
    <row r="71" spans="1:3" ht="19.95" customHeight="1">
      <c r="A71" s="7" t="s">
        <v>542</v>
      </c>
      <c r="B71" s="7" t="s">
        <v>1610</v>
      </c>
      <c r="C71" s="11" t="s">
        <v>2098</v>
      </c>
    </row>
    <row r="72" spans="1:3" ht="19.95" customHeight="1">
      <c r="A72" s="7" t="s">
        <v>152</v>
      </c>
      <c r="B72" s="7" t="s">
        <v>1381</v>
      </c>
      <c r="C72" s="4" t="s">
        <v>2721</v>
      </c>
    </row>
    <row r="73" spans="1:3" ht="19.95" customHeight="1">
      <c r="A73" s="7" t="s">
        <v>145</v>
      </c>
      <c r="B73" s="7" t="s">
        <v>1336</v>
      </c>
      <c r="C73" s="11" t="s">
        <v>2723</v>
      </c>
    </row>
    <row r="74" spans="1:3" ht="19.95" customHeight="1">
      <c r="A74" s="7" t="s">
        <v>751</v>
      </c>
      <c r="B74" s="7" t="s">
        <v>1570</v>
      </c>
      <c r="C74" s="11" t="s">
        <v>2405</v>
      </c>
    </row>
    <row r="75" spans="1:3" ht="19.95" customHeight="1">
      <c r="A75" s="7" t="s">
        <v>627</v>
      </c>
      <c r="B75" s="7" t="s">
        <v>1616</v>
      </c>
      <c r="C75" s="11" t="s">
        <v>2103</v>
      </c>
    </row>
    <row r="76" spans="1:3" ht="19.95" customHeight="1">
      <c r="A76" s="7" t="s">
        <v>339</v>
      </c>
      <c r="B76" s="7" t="s">
        <v>1439</v>
      </c>
      <c r="C76" s="11" t="s">
        <v>1924</v>
      </c>
    </row>
    <row r="77" spans="1:3" ht="19.95" customHeight="1">
      <c r="A77" s="7" t="s">
        <v>21</v>
      </c>
      <c r="B77" s="7" t="s">
        <v>1354</v>
      </c>
      <c r="C77" s="11" t="s">
        <v>1170</v>
      </c>
    </row>
    <row r="78" spans="1:3" ht="19.95" customHeight="1">
      <c r="A78" s="7" t="s">
        <v>738</v>
      </c>
      <c r="B78" s="7" t="s">
        <v>1304</v>
      </c>
      <c r="C78" s="11" t="s">
        <v>1209</v>
      </c>
    </row>
    <row r="79" spans="1:3" ht="19.95" customHeight="1">
      <c r="A79" s="7" t="s">
        <v>2668</v>
      </c>
      <c r="B79" s="7" t="s">
        <v>1315</v>
      </c>
      <c r="C79" s="11" t="s">
        <v>1205</v>
      </c>
    </row>
    <row r="80" spans="1:3" ht="19.95" customHeight="1">
      <c r="A80" s="7" t="s">
        <v>371</v>
      </c>
      <c r="B80" s="7" t="s">
        <v>1749</v>
      </c>
      <c r="C80" s="11" t="s">
        <v>2550</v>
      </c>
    </row>
    <row r="81" spans="1:3" ht="19.95" customHeight="1">
      <c r="A81" s="7" t="s">
        <v>284</v>
      </c>
      <c r="B81" s="7" t="s">
        <v>1724</v>
      </c>
      <c r="C81" s="11" t="s">
        <v>2146</v>
      </c>
    </row>
    <row r="82" spans="1:3" ht="19.95" customHeight="1">
      <c r="A82" s="7" t="s">
        <v>23</v>
      </c>
      <c r="B82" s="7" t="s">
        <v>1677</v>
      </c>
      <c r="C82" s="11" t="s">
        <v>2714</v>
      </c>
    </row>
    <row r="83" spans="1:3" ht="19.95" customHeight="1">
      <c r="A83" s="7" t="s">
        <v>299</v>
      </c>
      <c r="B83" s="7" t="s">
        <v>1737</v>
      </c>
      <c r="C83" s="11" t="s">
        <v>2536</v>
      </c>
    </row>
    <row r="84" spans="1:3" ht="19.95" customHeight="1">
      <c r="A84" s="7" t="s">
        <v>164</v>
      </c>
      <c r="B84" s="7" t="s">
        <v>2669</v>
      </c>
      <c r="C84" s="11" t="s">
        <v>2028</v>
      </c>
    </row>
    <row r="85" spans="1:3" ht="19.95" customHeight="1">
      <c r="A85" s="7" t="s">
        <v>300</v>
      </c>
      <c r="B85" s="7" t="s">
        <v>1379</v>
      </c>
      <c r="C85" s="11" t="s">
        <v>2242</v>
      </c>
    </row>
    <row r="86" spans="1:3" ht="19.95" customHeight="1">
      <c r="A86" s="7" t="s">
        <v>545</v>
      </c>
      <c r="B86" s="7" t="s">
        <v>1617</v>
      </c>
      <c r="C86" s="11" t="s">
        <v>2104</v>
      </c>
    </row>
    <row r="87" spans="1:3" ht="19.95" customHeight="1">
      <c r="A87" s="7" t="s">
        <v>404</v>
      </c>
      <c r="B87" s="7" t="s">
        <v>1791</v>
      </c>
      <c r="C87" s="11" t="s">
        <v>726</v>
      </c>
    </row>
    <row r="88" spans="1:3" ht="19.95" customHeight="1">
      <c r="A88" s="7" t="s">
        <v>2670</v>
      </c>
      <c r="B88" s="7" t="s">
        <v>1675</v>
      </c>
      <c r="C88" s="11" t="s">
        <v>2479</v>
      </c>
    </row>
    <row r="89" spans="1:3" ht="19.95" customHeight="1">
      <c r="A89" s="7" t="s">
        <v>181</v>
      </c>
      <c r="B89" s="7" t="s">
        <v>1387</v>
      </c>
      <c r="C89" s="11" t="s">
        <v>1925</v>
      </c>
    </row>
    <row r="90" spans="1:3" ht="19.95" customHeight="1">
      <c r="A90" s="7" t="s">
        <v>55</v>
      </c>
      <c r="B90" s="7" t="s">
        <v>1322</v>
      </c>
      <c r="C90" s="11" t="s">
        <v>2008</v>
      </c>
    </row>
    <row r="91" spans="1:3" ht="19.95" customHeight="1">
      <c r="A91" s="7" t="s">
        <v>536</v>
      </c>
      <c r="B91" s="7" t="s">
        <v>1600</v>
      </c>
      <c r="C91" s="11" t="s">
        <v>2096</v>
      </c>
    </row>
    <row r="92" spans="1:3" ht="19.95" customHeight="1">
      <c r="A92" s="7" t="s">
        <v>2671</v>
      </c>
      <c r="B92" s="7" t="s">
        <v>1594</v>
      </c>
      <c r="C92" s="11" t="s">
        <v>2428</v>
      </c>
    </row>
    <row r="93" spans="1:3" ht="19.95" customHeight="1">
      <c r="A93" s="7" t="s">
        <v>544</v>
      </c>
      <c r="B93" s="7" t="s">
        <v>1615</v>
      </c>
      <c r="C93" s="11" t="s">
        <v>2102</v>
      </c>
    </row>
    <row r="94" spans="1:3" ht="19.95" customHeight="1">
      <c r="A94" s="7" t="s">
        <v>3</v>
      </c>
      <c r="B94" s="7" t="s">
        <v>1375</v>
      </c>
      <c r="C94" s="11" t="s">
        <v>699</v>
      </c>
    </row>
    <row r="95" spans="1:3" ht="19.95" customHeight="1">
      <c r="A95" s="7" t="s">
        <v>11</v>
      </c>
      <c r="B95" s="7" t="s">
        <v>1364</v>
      </c>
      <c r="C95" s="11" t="s">
        <v>2020</v>
      </c>
    </row>
    <row r="96" spans="1:3" ht="19.95" customHeight="1">
      <c r="A96" s="7" t="s">
        <v>633</v>
      </c>
      <c r="B96" s="7" t="s">
        <v>1650</v>
      </c>
      <c r="C96" s="11" t="s">
        <v>2119</v>
      </c>
    </row>
    <row r="97" spans="1:3" ht="19.95" customHeight="1">
      <c r="A97" s="7" t="s">
        <v>272</v>
      </c>
      <c r="B97" s="7" t="s">
        <v>1714</v>
      </c>
      <c r="C97" s="11" t="s">
        <v>2143</v>
      </c>
    </row>
    <row r="98" spans="1:3" ht="19.95" customHeight="1">
      <c r="A98" s="7" t="s">
        <v>127</v>
      </c>
      <c r="B98" s="7" t="s">
        <v>1312</v>
      </c>
      <c r="C98" s="11" t="s">
        <v>2006</v>
      </c>
    </row>
    <row r="99" spans="1:3" ht="19.95" customHeight="1">
      <c r="A99" s="7" t="s">
        <v>327</v>
      </c>
      <c r="B99" s="7" t="s">
        <v>1349</v>
      </c>
      <c r="C99" s="11" t="s">
        <v>1926</v>
      </c>
    </row>
    <row r="100" spans="1:3" ht="19.95" customHeight="1">
      <c r="A100" s="7" t="s">
        <v>285</v>
      </c>
      <c r="B100" s="7" t="s">
        <v>1592</v>
      </c>
      <c r="C100" s="11" t="s">
        <v>2424</v>
      </c>
    </row>
    <row r="101" spans="1:3" ht="19.95" customHeight="1">
      <c r="A101" s="7" t="s">
        <v>100</v>
      </c>
      <c r="B101" s="7" t="s">
        <v>1531</v>
      </c>
      <c r="C101" s="11" t="s">
        <v>2370</v>
      </c>
    </row>
    <row r="102" spans="1:3" ht="19.95" customHeight="1">
      <c r="A102" s="7" t="s">
        <v>743</v>
      </c>
      <c r="B102" s="7" t="s">
        <v>1433</v>
      </c>
      <c r="C102" s="11" t="s">
        <v>2045</v>
      </c>
    </row>
    <row r="103" spans="1:3" ht="19.95" customHeight="1">
      <c r="A103" s="7" t="s">
        <v>67</v>
      </c>
      <c r="B103" s="7" t="s">
        <v>1448</v>
      </c>
      <c r="C103" s="11" t="s">
        <v>2290</v>
      </c>
    </row>
    <row r="104" spans="1:3" ht="19.95" customHeight="1">
      <c r="A104" s="7" t="s">
        <v>731</v>
      </c>
      <c r="B104" s="7" t="s">
        <v>1365</v>
      </c>
      <c r="C104" s="11" t="s">
        <v>1206</v>
      </c>
    </row>
    <row r="105" spans="1:3" ht="19.95" customHeight="1">
      <c r="A105" s="7" t="s">
        <v>2672</v>
      </c>
      <c r="B105" s="7" t="s">
        <v>2673</v>
      </c>
      <c r="C105" s="11" t="s">
        <v>1927</v>
      </c>
    </row>
    <row r="106" spans="1:3" ht="19.95" customHeight="1">
      <c r="A106" s="7" t="s">
        <v>2674</v>
      </c>
      <c r="B106" s="7" t="s">
        <v>1367</v>
      </c>
      <c r="C106" s="11" t="s">
        <v>700</v>
      </c>
    </row>
    <row r="107" spans="1:3" ht="19.95" customHeight="1">
      <c r="A107" s="7" t="s">
        <v>636</v>
      </c>
      <c r="B107" s="7" t="s">
        <v>1490</v>
      </c>
      <c r="C107" s="11" t="s">
        <v>2328</v>
      </c>
    </row>
    <row r="108" spans="1:3" ht="19.95" customHeight="1">
      <c r="A108" s="7" t="s">
        <v>506</v>
      </c>
      <c r="B108" s="7" t="s">
        <v>1503</v>
      </c>
      <c r="C108" s="11" t="s">
        <v>2341</v>
      </c>
    </row>
    <row r="109" spans="1:3" ht="19.95" customHeight="1">
      <c r="A109" s="7" t="s">
        <v>304</v>
      </c>
      <c r="B109" s="7" t="s">
        <v>1358</v>
      </c>
      <c r="C109" s="11" t="s">
        <v>703</v>
      </c>
    </row>
    <row r="110" spans="1:3" ht="19.95" customHeight="1">
      <c r="A110" s="7" t="s">
        <v>737</v>
      </c>
      <c r="B110" s="7" t="s">
        <v>1331</v>
      </c>
      <c r="C110" s="11" t="s">
        <v>1202</v>
      </c>
    </row>
    <row r="111" spans="1:3" ht="19.95" customHeight="1">
      <c r="A111" s="7" t="s">
        <v>656</v>
      </c>
      <c r="B111" s="7" t="s">
        <v>2675</v>
      </c>
      <c r="C111" s="11" t="s">
        <v>2083</v>
      </c>
    </row>
    <row r="112" spans="1:3" ht="19.95" customHeight="1">
      <c r="A112" s="7" t="s">
        <v>747</v>
      </c>
      <c r="B112" s="7" t="s">
        <v>1477</v>
      </c>
      <c r="C112" s="11" t="s">
        <v>2057</v>
      </c>
    </row>
    <row r="113" spans="1:3" ht="19.95" customHeight="1">
      <c r="A113" s="7" t="s">
        <v>153</v>
      </c>
      <c r="B113" s="7" t="s">
        <v>1382</v>
      </c>
      <c r="C113" s="11" t="s">
        <v>2025</v>
      </c>
    </row>
    <row r="114" spans="1:3" ht="19.95" customHeight="1">
      <c r="A114" s="7" t="s">
        <v>322</v>
      </c>
      <c r="B114" s="7" t="s">
        <v>1314</v>
      </c>
      <c r="C114" s="11" t="s">
        <v>2219</v>
      </c>
    </row>
    <row r="115" spans="1:3" ht="19.95" customHeight="1">
      <c r="A115" s="7" t="s">
        <v>629</v>
      </c>
      <c r="B115" s="7" t="s">
        <v>1633</v>
      </c>
      <c r="C115" s="11" t="s">
        <v>2448</v>
      </c>
    </row>
    <row r="116" spans="1:3" ht="19.95" customHeight="1">
      <c r="A116" s="7" t="s">
        <v>95</v>
      </c>
      <c r="B116" s="7" t="s">
        <v>1520</v>
      </c>
      <c r="C116" s="11" t="s">
        <v>2070</v>
      </c>
    </row>
    <row r="117" spans="1:3" ht="19.95" customHeight="1">
      <c r="A117" s="7" t="s">
        <v>64</v>
      </c>
      <c r="B117" s="7" t="s">
        <v>1413</v>
      </c>
      <c r="C117" s="11" t="s">
        <v>2262</v>
      </c>
    </row>
    <row r="118" spans="1:3" ht="19.95" customHeight="1">
      <c r="A118" s="7" t="s">
        <v>182</v>
      </c>
      <c r="B118" s="7" t="s">
        <v>1417</v>
      </c>
      <c r="C118" s="11" t="s">
        <v>2040</v>
      </c>
    </row>
    <row r="119" spans="1:3" ht="19.95" customHeight="1">
      <c r="A119" s="7" t="s">
        <v>314</v>
      </c>
      <c r="B119" s="7" t="s">
        <v>1515</v>
      </c>
      <c r="C119" s="11" t="s">
        <v>2358</v>
      </c>
    </row>
    <row r="120" spans="1:3" ht="19.95" customHeight="1">
      <c r="A120" s="7" t="s">
        <v>587</v>
      </c>
      <c r="B120" s="7" t="s">
        <v>1743</v>
      </c>
      <c r="C120" s="11" t="s">
        <v>2152</v>
      </c>
    </row>
    <row r="121" spans="1:3" ht="19.95" customHeight="1">
      <c r="A121" s="7" t="s">
        <v>151</v>
      </c>
      <c r="B121" s="7" t="s">
        <v>2676</v>
      </c>
      <c r="C121" s="11" t="s">
        <v>2244</v>
      </c>
    </row>
    <row r="122" spans="1:3" ht="19.95" customHeight="1">
      <c r="A122" s="7" t="s">
        <v>2656</v>
      </c>
      <c r="B122" s="7" t="s">
        <v>1702</v>
      </c>
      <c r="C122" s="11" t="s">
        <v>2503</v>
      </c>
    </row>
    <row r="123" spans="1:3" ht="19.95" customHeight="1">
      <c r="A123" s="7" t="s">
        <v>144</v>
      </c>
      <c r="B123" s="7" t="s">
        <v>1330</v>
      </c>
      <c r="C123" s="11" t="s">
        <v>2009</v>
      </c>
    </row>
    <row r="124" spans="1:3" ht="19.95" customHeight="1">
      <c r="A124" s="7" t="s">
        <v>687</v>
      </c>
      <c r="B124" s="7" t="s">
        <v>1736</v>
      </c>
      <c r="C124" s="11" t="s">
        <v>2150</v>
      </c>
    </row>
    <row r="125" spans="1:3" ht="19.95" customHeight="1">
      <c r="A125" s="7" t="s">
        <v>28</v>
      </c>
      <c r="B125" s="7" t="s">
        <v>1347</v>
      </c>
      <c r="C125" s="11" t="s">
        <v>1928</v>
      </c>
    </row>
    <row r="126" spans="1:3" ht="19.95" customHeight="1">
      <c r="A126" s="7" t="s">
        <v>190</v>
      </c>
      <c r="B126" s="7" t="s">
        <v>1425</v>
      </c>
      <c r="C126" s="11" t="s">
        <v>1930</v>
      </c>
    </row>
    <row r="127" spans="1:3" ht="19.95" customHeight="1">
      <c r="A127" s="7" t="s">
        <v>1271</v>
      </c>
      <c r="B127" s="7" t="s">
        <v>1444</v>
      </c>
      <c r="C127" s="11" t="s">
        <v>1211</v>
      </c>
    </row>
    <row r="128" spans="1:3" ht="19.95" customHeight="1">
      <c r="A128" s="7" t="s">
        <v>558</v>
      </c>
      <c r="B128" s="7" t="s">
        <v>1635</v>
      </c>
      <c r="C128" s="11" t="s">
        <v>1189</v>
      </c>
    </row>
    <row r="129" spans="1:3" ht="19.95" customHeight="1">
      <c r="A129" s="7" t="s">
        <v>343</v>
      </c>
      <c r="B129" s="7" t="s">
        <v>1460</v>
      </c>
      <c r="C129" s="11" t="s">
        <v>2304</v>
      </c>
    </row>
    <row r="130" spans="1:3" ht="19.95" customHeight="1">
      <c r="A130" s="7" t="s">
        <v>550</v>
      </c>
      <c r="B130" s="7" t="s">
        <v>1623</v>
      </c>
      <c r="C130" s="11" t="s">
        <v>1931</v>
      </c>
    </row>
    <row r="131" spans="1:3" ht="19.95" customHeight="1">
      <c r="A131" s="7" t="s">
        <v>2656</v>
      </c>
      <c r="B131" s="7" t="s">
        <v>1777</v>
      </c>
      <c r="C131" s="11" t="s">
        <v>2574</v>
      </c>
    </row>
    <row r="132" spans="1:3" ht="19.95" customHeight="1">
      <c r="A132" s="7" t="s">
        <v>2656</v>
      </c>
      <c r="B132" s="7" t="s">
        <v>1717</v>
      </c>
      <c r="C132" s="11" t="s">
        <v>2516</v>
      </c>
    </row>
    <row r="133" spans="1:3" ht="19.95" customHeight="1">
      <c r="A133" s="7" t="s">
        <v>315</v>
      </c>
      <c r="B133" s="7" t="s">
        <v>1519</v>
      </c>
      <c r="C133" s="11" t="s">
        <v>718</v>
      </c>
    </row>
    <row r="134" spans="1:3" ht="19.95" customHeight="1">
      <c r="A134" s="7" t="s">
        <v>638</v>
      </c>
      <c r="B134" s="7" t="s">
        <v>1298</v>
      </c>
      <c r="C134" s="11" t="s">
        <v>2211</v>
      </c>
    </row>
    <row r="135" spans="1:3" ht="19.95" customHeight="1">
      <c r="A135" s="7" t="s">
        <v>2677</v>
      </c>
      <c r="B135" s="7" t="s">
        <v>1506</v>
      </c>
      <c r="C135" s="11" t="s">
        <v>1180</v>
      </c>
    </row>
    <row r="136" spans="1:3" ht="19.95" customHeight="1">
      <c r="A136" s="7" t="s">
        <v>277</v>
      </c>
      <c r="B136" s="7" t="s">
        <v>1719</v>
      </c>
      <c r="C136" s="11" t="s">
        <v>723</v>
      </c>
    </row>
    <row r="137" spans="1:3" ht="19.95" customHeight="1">
      <c r="A137" s="7" t="s">
        <v>667</v>
      </c>
      <c r="B137" s="7" t="s">
        <v>1450</v>
      </c>
      <c r="C137" s="11" t="s">
        <v>2294</v>
      </c>
    </row>
    <row r="138" spans="1:3" ht="19.95" customHeight="1">
      <c r="A138" s="7" t="s">
        <v>559</v>
      </c>
      <c r="B138" s="7" t="s">
        <v>1637</v>
      </c>
      <c r="C138" s="11" t="s">
        <v>2116</v>
      </c>
    </row>
    <row r="139" spans="1:3" ht="19.95" customHeight="1">
      <c r="A139" s="7" t="s">
        <v>78</v>
      </c>
      <c r="B139" s="7" t="s">
        <v>1480</v>
      </c>
      <c r="C139" s="11" t="s">
        <v>2320</v>
      </c>
    </row>
    <row r="140" spans="1:3" ht="19.95" customHeight="1">
      <c r="A140" s="7" t="s">
        <v>2678</v>
      </c>
      <c r="B140" s="7" t="s">
        <v>1590</v>
      </c>
      <c r="C140" s="11" t="s">
        <v>2421</v>
      </c>
    </row>
    <row r="141" spans="1:3" ht="19.95" customHeight="1">
      <c r="A141" s="7" t="s">
        <v>669</v>
      </c>
      <c r="B141" s="7" t="s">
        <v>1481</v>
      </c>
      <c r="C141" s="11" t="s">
        <v>2322</v>
      </c>
    </row>
    <row r="142" spans="1:3" ht="19.95" customHeight="1">
      <c r="A142" s="7" t="s">
        <v>17</v>
      </c>
      <c r="B142" s="7" t="s">
        <v>1359</v>
      </c>
      <c r="C142" s="11" t="s">
        <v>2716</v>
      </c>
    </row>
    <row r="143" spans="1:3" ht="19.95" customHeight="1">
      <c r="A143" s="7" t="s">
        <v>512</v>
      </c>
      <c r="B143" s="7" t="s">
        <v>1472</v>
      </c>
      <c r="C143" s="11" t="s">
        <v>2313</v>
      </c>
    </row>
    <row r="144" spans="1:3" ht="19.95" customHeight="1">
      <c r="A144" s="7" t="s">
        <v>639</v>
      </c>
      <c r="B144" s="7" t="s">
        <v>1403</v>
      </c>
      <c r="C144" s="11" t="s">
        <v>2035</v>
      </c>
    </row>
    <row r="145" spans="1:3" ht="19.95" customHeight="1">
      <c r="A145" s="7" t="s">
        <v>561</v>
      </c>
      <c r="B145" s="7" t="s">
        <v>1738</v>
      </c>
      <c r="C145" s="11" t="s">
        <v>1181</v>
      </c>
    </row>
    <row r="146" spans="1:3" ht="19.95" customHeight="1">
      <c r="A146" s="7" t="s">
        <v>2679</v>
      </c>
      <c r="B146" s="7" t="s">
        <v>1455</v>
      </c>
      <c r="C146" s="11" t="s">
        <v>2052</v>
      </c>
    </row>
    <row r="147" spans="1:3" ht="19.95" customHeight="1">
      <c r="A147" s="7" t="s">
        <v>169</v>
      </c>
      <c r="B147" s="7" t="s">
        <v>1415</v>
      </c>
      <c r="C147" s="11" t="s">
        <v>2265</v>
      </c>
    </row>
    <row r="148" spans="1:3" ht="19.95" customHeight="1">
      <c r="A148" s="7" t="s">
        <v>733</v>
      </c>
      <c r="B148" s="7" t="s">
        <v>1355</v>
      </c>
      <c r="C148" s="11" t="s">
        <v>1207</v>
      </c>
    </row>
    <row r="149" spans="1:3" ht="19.95" customHeight="1">
      <c r="A149" s="7" t="s">
        <v>728</v>
      </c>
      <c r="B149" s="7" t="s">
        <v>1378</v>
      </c>
      <c r="C149" s="11" t="s">
        <v>1212</v>
      </c>
    </row>
    <row r="150" spans="1:3" ht="19.95" customHeight="1">
      <c r="A150" s="7" t="s">
        <v>228</v>
      </c>
      <c r="B150" s="7" t="s">
        <v>1673</v>
      </c>
      <c r="C150" s="11" t="s">
        <v>1932</v>
      </c>
    </row>
    <row r="151" spans="1:3" ht="19.95" customHeight="1">
      <c r="A151" s="7" t="s">
        <v>2656</v>
      </c>
      <c r="B151" s="7" t="s">
        <v>1432</v>
      </c>
      <c r="C151" s="11" t="s">
        <v>2044</v>
      </c>
    </row>
    <row r="152" spans="1:3" ht="19.95" customHeight="1">
      <c r="A152" s="7" t="s">
        <v>618</v>
      </c>
      <c r="B152" s="7" t="s">
        <v>1540</v>
      </c>
      <c r="C152" s="11" t="s">
        <v>2377</v>
      </c>
    </row>
    <row r="153" spans="1:3" ht="19.95" customHeight="1">
      <c r="A153" s="7" t="s">
        <v>41</v>
      </c>
      <c r="B153" s="7" t="s">
        <v>1489</v>
      </c>
      <c r="C153" s="11" t="s">
        <v>2326</v>
      </c>
    </row>
    <row r="154" spans="1:3" ht="19.95" customHeight="1">
      <c r="A154" s="7" t="s">
        <v>560</v>
      </c>
      <c r="B154" s="7" t="s">
        <v>1639</v>
      </c>
      <c r="C154" s="11" t="s">
        <v>2452</v>
      </c>
    </row>
    <row r="155" spans="1:3" ht="19.95" customHeight="1">
      <c r="A155" s="7" t="s">
        <v>34</v>
      </c>
      <c r="B155" s="7" t="s">
        <v>1343</v>
      </c>
      <c r="C155" s="11" t="s">
        <v>705</v>
      </c>
    </row>
    <row r="156" spans="1:3" ht="19.95" customHeight="1">
      <c r="A156" s="7" t="s">
        <v>759</v>
      </c>
      <c r="B156" s="7" t="s">
        <v>2680</v>
      </c>
      <c r="C156" s="11" t="s">
        <v>2493</v>
      </c>
    </row>
    <row r="157" spans="1:3" ht="19.95" customHeight="1">
      <c r="A157" s="7" t="s">
        <v>244</v>
      </c>
      <c r="B157" s="7" t="s">
        <v>1688</v>
      </c>
      <c r="C157" s="11" t="s">
        <v>2487</v>
      </c>
    </row>
    <row r="158" spans="1:3" ht="19.95" customHeight="1">
      <c r="A158" s="7" t="s">
        <v>149</v>
      </c>
      <c r="B158" s="7" t="s">
        <v>1345</v>
      </c>
      <c r="C158" s="11" t="s">
        <v>2015</v>
      </c>
    </row>
    <row r="159" spans="1:3" ht="19.95" customHeight="1">
      <c r="A159" s="7" t="s">
        <v>541</v>
      </c>
      <c r="B159" s="7" t="s">
        <v>2681</v>
      </c>
      <c r="C159" s="11" t="s">
        <v>2440</v>
      </c>
    </row>
    <row r="160" spans="1:3" ht="19.95" customHeight="1">
      <c r="A160" s="7" t="s">
        <v>135</v>
      </c>
      <c r="B160" s="7" t="s">
        <v>1302</v>
      </c>
      <c r="C160" s="11" t="s">
        <v>716</v>
      </c>
    </row>
    <row r="161" spans="1:3" ht="19.95" customHeight="1">
      <c r="A161" s="7" t="s">
        <v>130</v>
      </c>
      <c r="B161" s="7" t="s">
        <v>1310</v>
      </c>
      <c r="C161" s="11" t="s">
        <v>714</v>
      </c>
    </row>
    <row r="162" spans="1:3" ht="19.95" customHeight="1">
      <c r="A162" s="7" t="s">
        <v>116</v>
      </c>
      <c r="B162" s="7" t="s">
        <v>1554</v>
      </c>
      <c r="C162" s="11" t="s">
        <v>2390</v>
      </c>
    </row>
    <row r="163" spans="1:3" ht="19.95" customHeight="1">
      <c r="A163" s="7" t="s">
        <v>581</v>
      </c>
      <c r="B163" s="7" t="s">
        <v>2682</v>
      </c>
      <c r="C163" s="11" t="s">
        <v>2514</v>
      </c>
    </row>
    <row r="164" spans="1:3" ht="19.95" customHeight="1">
      <c r="A164" s="7" t="s">
        <v>106</v>
      </c>
      <c r="B164" s="7" t="s">
        <v>1545</v>
      </c>
      <c r="C164" s="11" t="s">
        <v>1933</v>
      </c>
    </row>
    <row r="165" spans="1:3" ht="19.95" customHeight="1">
      <c r="A165" s="7" t="s">
        <v>205</v>
      </c>
      <c r="B165" s="7" t="s">
        <v>1609</v>
      </c>
      <c r="C165" s="11" t="s">
        <v>1214</v>
      </c>
    </row>
    <row r="166" spans="1:3" ht="19.95" customHeight="1">
      <c r="A166" s="7" t="s">
        <v>621</v>
      </c>
      <c r="B166" s="7" t="s">
        <v>1574</v>
      </c>
      <c r="C166" s="11" t="s">
        <v>2090</v>
      </c>
    </row>
    <row r="167" spans="1:3" ht="19.95" customHeight="1">
      <c r="A167" s="7" t="s">
        <v>739</v>
      </c>
      <c r="B167" s="7" t="s">
        <v>1388</v>
      </c>
      <c r="C167" s="11" t="s">
        <v>2026</v>
      </c>
    </row>
    <row r="168" spans="1:3" ht="19.95" customHeight="1">
      <c r="A168" s="7" t="s">
        <v>2656</v>
      </c>
      <c r="B168" s="7" t="s">
        <v>1532</v>
      </c>
      <c r="C168" s="11" t="s">
        <v>2372</v>
      </c>
    </row>
    <row r="169" spans="1:3" ht="19.95" customHeight="1">
      <c r="A169" s="7" t="s">
        <v>640</v>
      </c>
      <c r="B169" s="7" t="s">
        <v>1442</v>
      </c>
      <c r="C169" s="11" t="s">
        <v>2049</v>
      </c>
    </row>
    <row r="170" spans="1:3" ht="19.95" customHeight="1">
      <c r="A170" s="7" t="s">
        <v>392</v>
      </c>
      <c r="B170" s="7" t="s">
        <v>1780</v>
      </c>
      <c r="C170" s="11" t="s">
        <v>2580</v>
      </c>
    </row>
    <row r="171" spans="1:3" ht="19.95" customHeight="1">
      <c r="A171" s="7" t="s">
        <v>137</v>
      </c>
      <c r="B171" s="7" t="s">
        <v>1301</v>
      </c>
      <c r="C171" s="11" t="s">
        <v>2004</v>
      </c>
    </row>
    <row r="172" spans="1:3" ht="19.95" customHeight="1">
      <c r="A172" s="7" t="s">
        <v>402</v>
      </c>
      <c r="B172" s="7" t="s">
        <v>1747</v>
      </c>
      <c r="C172" s="11" t="s">
        <v>2546</v>
      </c>
    </row>
    <row r="173" spans="1:3" ht="19.95" customHeight="1">
      <c r="A173" s="7" t="s">
        <v>402</v>
      </c>
      <c r="B173" s="7" t="s">
        <v>1790</v>
      </c>
      <c r="C173" s="11" t="s">
        <v>2588</v>
      </c>
    </row>
    <row r="174" spans="1:3" ht="19.95" customHeight="1">
      <c r="A174" s="7" t="s">
        <v>125</v>
      </c>
      <c r="B174" s="7" t="s">
        <v>1313</v>
      </c>
      <c r="C174" s="11" t="s">
        <v>1936</v>
      </c>
    </row>
    <row r="175" spans="1:3" ht="19.95" customHeight="1">
      <c r="A175" s="7" t="s">
        <v>274</v>
      </c>
      <c r="B175" s="7" t="s">
        <v>1715</v>
      </c>
      <c r="C175" s="11" t="s">
        <v>2719</v>
      </c>
    </row>
    <row r="176" spans="1:3" ht="19.95" customHeight="1">
      <c r="A176" s="7" t="s">
        <v>230</v>
      </c>
      <c r="B176" s="7" t="s">
        <v>1713</v>
      </c>
      <c r="C176" s="11" t="s">
        <v>2718</v>
      </c>
    </row>
    <row r="177" spans="1:3" ht="19.95" customHeight="1">
      <c r="A177" s="7" t="s">
        <v>242</v>
      </c>
      <c r="B177" s="7" t="s">
        <v>1686</v>
      </c>
      <c r="C177" s="11" t="s">
        <v>1942</v>
      </c>
    </row>
    <row r="178" spans="1:3" ht="19.95" customHeight="1">
      <c r="A178" s="7" t="s">
        <v>2656</v>
      </c>
      <c r="B178" s="7" t="s">
        <v>1768</v>
      </c>
      <c r="C178" s="11" t="s">
        <v>2565</v>
      </c>
    </row>
    <row r="179" spans="1:3" ht="19.95" customHeight="1">
      <c r="A179" s="7" t="s">
        <v>760</v>
      </c>
      <c r="B179" s="7" t="s">
        <v>1731</v>
      </c>
      <c r="C179" s="11" t="s">
        <v>1945</v>
      </c>
    </row>
    <row r="180" spans="1:3" ht="19.95" customHeight="1">
      <c r="A180" s="7" t="s">
        <v>107</v>
      </c>
      <c r="B180" s="7" t="s">
        <v>1546</v>
      </c>
      <c r="C180" s="11" t="s">
        <v>1947</v>
      </c>
    </row>
    <row r="181" spans="1:3" ht="19.95" customHeight="1">
      <c r="A181" s="7" t="s">
        <v>16</v>
      </c>
      <c r="B181" s="7" t="s">
        <v>1360</v>
      </c>
      <c r="C181" s="11" t="s">
        <v>702</v>
      </c>
    </row>
    <row r="182" spans="1:3" ht="19.95" customHeight="1">
      <c r="A182" s="7" t="s">
        <v>620</v>
      </c>
      <c r="B182" s="7" t="s">
        <v>1567</v>
      </c>
      <c r="C182" s="11" t="s">
        <v>2400</v>
      </c>
    </row>
    <row r="183" spans="1:3" ht="19.95" customHeight="1">
      <c r="A183" s="7" t="s">
        <v>142</v>
      </c>
      <c r="B183" s="7" t="s">
        <v>1307</v>
      </c>
      <c r="C183" s="11" t="s">
        <v>1173</v>
      </c>
    </row>
    <row r="184" spans="1:3" ht="19.95" customHeight="1">
      <c r="A184" s="7" t="s">
        <v>732</v>
      </c>
      <c r="B184" s="7" t="s">
        <v>1357</v>
      </c>
      <c r="C184" s="11" t="s">
        <v>1199</v>
      </c>
    </row>
    <row r="185" spans="1:3" ht="19.95" customHeight="1">
      <c r="A185" s="7" t="s">
        <v>370</v>
      </c>
      <c r="B185" s="7" t="s">
        <v>1748</v>
      </c>
      <c r="C185" s="11" t="s">
        <v>2548</v>
      </c>
    </row>
    <row r="186" spans="1:3" ht="19.95" customHeight="1">
      <c r="A186" s="7" t="s">
        <v>216</v>
      </c>
      <c r="B186" s="7" t="s">
        <v>1664</v>
      </c>
      <c r="C186" s="11" t="s">
        <v>1948</v>
      </c>
    </row>
    <row r="187" spans="1:3" ht="19.95" customHeight="1">
      <c r="A187" s="7" t="s">
        <v>729</v>
      </c>
      <c r="B187" s="7" t="s">
        <v>1420</v>
      </c>
      <c r="C187" s="11" t="s">
        <v>1949</v>
      </c>
    </row>
    <row r="188" spans="1:3" ht="19.95" customHeight="1">
      <c r="A188" s="7" t="s">
        <v>737</v>
      </c>
      <c r="B188" s="7" t="s">
        <v>1331</v>
      </c>
      <c r="C188" s="11" t="s">
        <v>1202</v>
      </c>
    </row>
    <row r="189" spans="1:3" ht="19.95" customHeight="1">
      <c r="A189" s="7" t="s">
        <v>2656</v>
      </c>
      <c r="B189" s="7" t="s">
        <v>1522</v>
      </c>
      <c r="C189" s="11" t="s">
        <v>2071</v>
      </c>
    </row>
    <row r="190" spans="1:3" ht="19.95" customHeight="1">
      <c r="A190" s="7" t="s">
        <v>83</v>
      </c>
      <c r="B190" s="7" t="s">
        <v>2683</v>
      </c>
      <c r="C190" s="11" t="s">
        <v>2339</v>
      </c>
    </row>
    <row r="191" spans="1:3" ht="19.95" customHeight="1">
      <c r="A191" s="7" t="s">
        <v>128</v>
      </c>
      <c r="B191" s="7" t="s">
        <v>1311</v>
      </c>
      <c r="C191" s="11" t="s">
        <v>1929</v>
      </c>
    </row>
    <row r="192" spans="1:3" ht="19.95" customHeight="1">
      <c r="A192" s="7" t="s">
        <v>740</v>
      </c>
      <c r="B192" s="7" t="s">
        <v>1390</v>
      </c>
      <c r="C192" s="11" t="s">
        <v>1198</v>
      </c>
    </row>
    <row r="193" spans="1:3" ht="19.95" customHeight="1">
      <c r="A193" s="7" t="s">
        <v>697</v>
      </c>
      <c r="B193" s="7" t="s">
        <v>1849</v>
      </c>
      <c r="C193" s="11" t="s">
        <v>2191</v>
      </c>
    </row>
    <row r="194" spans="1:3" ht="19.95" customHeight="1">
      <c r="A194" s="7" t="s">
        <v>264</v>
      </c>
      <c r="B194" s="7" t="s">
        <v>1708</v>
      </c>
      <c r="C194" s="11" t="s">
        <v>2142</v>
      </c>
    </row>
    <row r="195" spans="1:3" ht="19.95" customHeight="1">
      <c r="A195" s="7" t="s">
        <v>665</v>
      </c>
      <c r="B195" s="7" t="s">
        <v>1444</v>
      </c>
      <c r="C195" s="11" t="s">
        <v>1211</v>
      </c>
    </row>
    <row r="196" spans="1:3" ht="19.95" customHeight="1">
      <c r="A196" s="7" t="s">
        <v>347</v>
      </c>
      <c r="B196" s="7" t="s">
        <v>2684</v>
      </c>
      <c r="C196" s="11" t="s">
        <v>2133</v>
      </c>
    </row>
    <row r="197" spans="1:3" ht="19.95" customHeight="1">
      <c r="A197" s="7" t="s">
        <v>642</v>
      </c>
      <c r="B197" s="7" t="s">
        <v>1676</v>
      </c>
      <c r="C197" s="11" t="s">
        <v>2130</v>
      </c>
    </row>
    <row r="198" spans="1:3" ht="19.95" customHeight="1">
      <c r="A198" s="7" t="s">
        <v>191</v>
      </c>
      <c r="B198" s="7" t="s">
        <v>1427</v>
      </c>
      <c r="C198" s="11" t="s">
        <v>1213</v>
      </c>
    </row>
    <row r="199" spans="1:3" ht="19.95" customHeight="1">
      <c r="A199" s="7" t="s">
        <v>2685</v>
      </c>
      <c r="B199" s="7" t="s">
        <v>2686</v>
      </c>
      <c r="C199" s="11" t="s">
        <v>1174</v>
      </c>
    </row>
    <row r="200" spans="1:3" ht="19.95" customHeight="1">
      <c r="A200" s="7" t="s">
        <v>535</v>
      </c>
      <c r="B200" s="7" t="s">
        <v>1599</v>
      </c>
      <c r="C200" s="11" t="s">
        <v>2432</v>
      </c>
    </row>
    <row r="201" spans="1:3" ht="19.95" customHeight="1">
      <c r="A201" s="7" t="s">
        <v>575</v>
      </c>
      <c r="B201" s="7" t="s">
        <v>1658</v>
      </c>
      <c r="C201" s="11" t="s">
        <v>722</v>
      </c>
    </row>
    <row r="202" spans="1:3" ht="19.95" customHeight="1">
      <c r="A202" s="7" t="s">
        <v>308</v>
      </c>
      <c r="B202" s="7" t="s">
        <v>1346</v>
      </c>
      <c r="C202" s="11" t="s">
        <v>704</v>
      </c>
    </row>
    <row r="203" spans="1:3" ht="19.95" customHeight="1">
      <c r="A203" s="7" t="s">
        <v>757</v>
      </c>
      <c r="B203" s="7" t="s">
        <v>1670</v>
      </c>
      <c r="C203" s="11" t="s">
        <v>2474</v>
      </c>
    </row>
    <row r="204" spans="1:3" ht="19.95" customHeight="1">
      <c r="A204" s="7" t="s">
        <v>81</v>
      </c>
      <c r="B204" s="7" t="s">
        <v>1498</v>
      </c>
      <c r="C204" s="11" t="s">
        <v>2336</v>
      </c>
    </row>
    <row r="205" spans="1:3" ht="19.95" customHeight="1">
      <c r="A205" s="7" t="s">
        <v>574</v>
      </c>
      <c r="B205" s="7" t="s">
        <v>1657</v>
      </c>
      <c r="C205" s="11" t="s">
        <v>2124</v>
      </c>
    </row>
    <row r="206" spans="1:3" ht="19.95" customHeight="1">
      <c r="A206" s="7" t="s">
        <v>3070</v>
      </c>
      <c r="B206" s="7" t="s">
        <v>1582</v>
      </c>
      <c r="C206" s="11" t="s">
        <v>3069</v>
      </c>
    </row>
    <row r="207" spans="1:3" ht="19.95" customHeight="1">
      <c r="A207" s="7" t="s">
        <v>734</v>
      </c>
      <c r="B207" s="7" t="s">
        <v>1342</v>
      </c>
      <c r="C207" s="11" t="s">
        <v>1204</v>
      </c>
    </row>
    <row r="208" spans="1:3" ht="19.95" customHeight="1">
      <c r="A208" s="7" t="s">
        <v>530</v>
      </c>
      <c r="B208" s="7" t="s">
        <v>1593</v>
      </c>
      <c r="C208" s="11" t="s">
        <v>2426</v>
      </c>
    </row>
    <row r="209" spans="1:3" ht="19.95" customHeight="1">
      <c r="A209" s="7" t="s">
        <v>2656</v>
      </c>
      <c r="B209" s="7" t="s">
        <v>2688</v>
      </c>
      <c r="C209" s="11" t="s">
        <v>2457</v>
      </c>
    </row>
    <row r="210" spans="1:3" ht="19.95" customHeight="1">
      <c r="A210" s="7" t="s">
        <v>2656</v>
      </c>
      <c r="B210" s="7" t="s">
        <v>1601</v>
      </c>
      <c r="C210" s="11" t="s">
        <v>2434</v>
      </c>
    </row>
    <row r="211" spans="1:3" ht="19.95" customHeight="1">
      <c r="A211" s="7" t="s">
        <v>472</v>
      </c>
      <c r="B211" s="7" t="s">
        <v>1867</v>
      </c>
      <c r="C211" s="11" t="s">
        <v>2626</v>
      </c>
    </row>
    <row r="212" spans="1:3" ht="19.95" customHeight="1">
      <c r="A212" s="7" t="s">
        <v>179</v>
      </c>
      <c r="B212" s="7" t="s">
        <v>1412</v>
      </c>
      <c r="C212" s="11" t="s">
        <v>2038</v>
      </c>
    </row>
    <row r="213" spans="1:3" ht="19.95" customHeight="1">
      <c r="A213" s="7" t="s">
        <v>579</v>
      </c>
      <c r="B213" s="7" t="s">
        <v>1712</v>
      </c>
      <c r="C213" s="11" t="s">
        <v>2512</v>
      </c>
    </row>
    <row r="214" spans="1:3" ht="19.95" customHeight="1">
      <c r="A214" s="7" t="s">
        <v>37</v>
      </c>
      <c r="B214" s="7" t="s">
        <v>1339</v>
      </c>
      <c r="C214" s="11" t="s">
        <v>2012</v>
      </c>
    </row>
    <row r="215" spans="1:3" ht="19.95" customHeight="1">
      <c r="A215" s="7" t="s">
        <v>2656</v>
      </c>
      <c r="B215" s="7" t="s">
        <v>1479</v>
      </c>
      <c r="C215" s="11" t="s">
        <v>2058</v>
      </c>
    </row>
    <row r="216" spans="1:3" ht="19.95" customHeight="1">
      <c r="A216" s="7" t="s">
        <v>764</v>
      </c>
      <c r="B216" s="7" t="s">
        <v>1769</v>
      </c>
      <c r="C216" s="11" t="s">
        <v>2567</v>
      </c>
    </row>
    <row r="217" spans="1:3" ht="19.95" customHeight="1">
      <c r="A217" s="7" t="s">
        <v>2656</v>
      </c>
      <c r="B217" s="7" t="s">
        <v>1767</v>
      </c>
      <c r="C217" s="11" t="s">
        <v>2563</v>
      </c>
    </row>
    <row r="218" spans="1:3" ht="19.95" customHeight="1">
      <c r="A218" s="7" t="s">
        <v>76</v>
      </c>
      <c r="B218" s="7" t="s">
        <v>1491</v>
      </c>
      <c r="C218" s="11" t="s">
        <v>2064</v>
      </c>
    </row>
    <row r="219" spans="1:3" ht="19.95" customHeight="1">
      <c r="A219" s="7" t="s">
        <v>390</v>
      </c>
      <c r="B219" s="7" t="s">
        <v>1779</v>
      </c>
      <c r="C219" s="11" t="s">
        <v>2578</v>
      </c>
    </row>
    <row r="220" spans="1:3" ht="19.95" customHeight="1">
      <c r="A220" s="7" t="s">
        <v>695</v>
      </c>
      <c r="B220" s="7" t="s">
        <v>1542</v>
      </c>
      <c r="C220" s="11" t="s">
        <v>2078</v>
      </c>
    </row>
    <row r="221" spans="1:3" ht="19.95" customHeight="1">
      <c r="A221" s="7" t="s">
        <v>644</v>
      </c>
      <c r="B221" s="7" t="s">
        <v>1705</v>
      </c>
      <c r="C221" s="11" t="s">
        <v>2505</v>
      </c>
    </row>
    <row r="222" spans="1:3" ht="19.95" customHeight="1">
      <c r="A222" s="7" t="s">
        <v>2656</v>
      </c>
      <c r="B222" s="7" t="s">
        <v>1555</v>
      </c>
      <c r="C222" s="11" t="s">
        <v>2081</v>
      </c>
    </row>
    <row r="223" spans="1:3" ht="19.95" customHeight="1">
      <c r="A223" s="7" t="s">
        <v>2656</v>
      </c>
      <c r="B223" s="7" t="s">
        <v>1453</v>
      </c>
      <c r="C223" s="11" t="s">
        <v>2051</v>
      </c>
    </row>
    <row r="224" spans="1:3" ht="19.95" customHeight="1">
      <c r="A224" s="7" t="s">
        <v>668</v>
      </c>
      <c r="B224" s="7" t="s">
        <v>1465</v>
      </c>
      <c r="C224" s="11" t="s">
        <v>2308</v>
      </c>
    </row>
    <row r="225" spans="1:3" ht="19.95" customHeight="1">
      <c r="A225" s="7" t="s">
        <v>2689</v>
      </c>
      <c r="B225" s="7" t="s">
        <v>1566</v>
      </c>
      <c r="C225" s="11" t="s">
        <v>2087</v>
      </c>
    </row>
    <row r="226" spans="1:3" ht="19.95" customHeight="1">
      <c r="A226" s="7" t="s">
        <v>750</v>
      </c>
      <c r="B226" s="7" t="s">
        <v>1563</v>
      </c>
      <c r="C226" s="11" t="s">
        <v>2396</v>
      </c>
    </row>
    <row r="227" spans="1:3" ht="19.95" customHeight="1">
      <c r="A227" s="7" t="s">
        <v>2656</v>
      </c>
      <c r="B227" s="7" t="s">
        <v>2690</v>
      </c>
      <c r="C227" s="11" t="s">
        <v>2653</v>
      </c>
    </row>
    <row r="228" spans="1:3" ht="19.95" customHeight="1">
      <c r="A228" s="7" t="s">
        <v>381</v>
      </c>
      <c r="B228" s="7" t="s">
        <v>2691</v>
      </c>
      <c r="C228" s="11" t="s">
        <v>2160</v>
      </c>
    </row>
    <row r="229" spans="1:3" ht="19.95" customHeight="1">
      <c r="A229" s="7" t="s">
        <v>749</v>
      </c>
      <c r="B229" s="7" t="s">
        <v>1525</v>
      </c>
      <c r="C229" s="11" t="s">
        <v>2074</v>
      </c>
    </row>
    <row r="230" spans="1:3" ht="19.95" customHeight="1">
      <c r="A230" s="7" t="s">
        <v>2692</v>
      </c>
      <c r="B230" s="7" t="s">
        <v>1372</v>
      </c>
      <c r="C230" s="11" t="s">
        <v>2023</v>
      </c>
    </row>
    <row r="231" spans="1:3" ht="19.95" customHeight="1">
      <c r="A231" s="7" t="s">
        <v>233</v>
      </c>
      <c r="B231" s="7" t="s">
        <v>1678</v>
      </c>
      <c r="C231" s="11" t="s">
        <v>2131</v>
      </c>
    </row>
    <row r="232" spans="1:3" ht="19.95" customHeight="1">
      <c r="A232" s="7" t="s">
        <v>2656</v>
      </c>
      <c r="B232" s="7" t="s">
        <v>1679</v>
      </c>
      <c r="C232" s="11" t="s">
        <v>2132</v>
      </c>
    </row>
    <row r="233" spans="1:3" ht="19.95" customHeight="1">
      <c r="A233" s="7" t="s">
        <v>619</v>
      </c>
      <c r="B233" s="7" t="s">
        <v>1561</v>
      </c>
      <c r="C233" s="11" t="s">
        <v>2084</v>
      </c>
    </row>
    <row r="234" spans="1:3" ht="19.95" customHeight="1">
      <c r="A234" s="7" t="s">
        <v>2656</v>
      </c>
      <c r="B234" s="7" t="s">
        <v>1642</v>
      </c>
      <c r="C234" s="11" t="s">
        <v>2118</v>
      </c>
    </row>
    <row r="235" spans="1:3" ht="19.95" customHeight="1">
      <c r="A235" s="7" t="s">
        <v>368</v>
      </c>
      <c r="B235" s="7" t="s">
        <v>1746</v>
      </c>
      <c r="C235" s="11" t="s">
        <v>2154</v>
      </c>
    </row>
    <row r="236" spans="1:3" ht="19.95" customHeight="1">
      <c r="A236" s="7" t="s">
        <v>2693</v>
      </c>
      <c r="B236" s="7" t="s">
        <v>1362</v>
      </c>
      <c r="C236" s="11" t="s">
        <v>2019</v>
      </c>
    </row>
    <row r="237" spans="1:3" ht="19.95" customHeight="1">
      <c r="A237" s="7" t="s">
        <v>206</v>
      </c>
      <c r="B237" s="7" t="s">
        <v>1456</v>
      </c>
      <c r="C237" s="11" t="s">
        <v>717</v>
      </c>
    </row>
    <row r="238" spans="1:3" ht="19.95" customHeight="1">
      <c r="A238" s="7" t="s">
        <v>670</v>
      </c>
      <c r="B238" s="7" t="s">
        <v>1510</v>
      </c>
      <c r="C238" s="11" t="s">
        <v>2352</v>
      </c>
    </row>
    <row r="239" spans="1:3" ht="19.95" customHeight="1">
      <c r="A239" s="7" t="s">
        <v>2656</v>
      </c>
      <c r="B239" s="7" t="s">
        <v>1579</v>
      </c>
      <c r="C239" s="11" t="s">
        <v>2092</v>
      </c>
    </row>
    <row r="240" spans="1:3" ht="19.95" customHeight="1">
      <c r="A240" s="7" t="s">
        <v>537</v>
      </c>
      <c r="B240" s="7" t="s">
        <v>1602</v>
      </c>
      <c r="C240" s="11" t="s">
        <v>2436</v>
      </c>
    </row>
    <row r="241" spans="1:3" ht="19.95" customHeight="1">
      <c r="A241" s="7" t="s">
        <v>635</v>
      </c>
      <c r="B241" s="7" t="s">
        <v>1321</v>
      </c>
      <c r="C241" s="11" t="s">
        <v>1951</v>
      </c>
    </row>
    <row r="242" spans="1:3" ht="19.95" customHeight="1">
      <c r="A242" s="7" t="s">
        <v>65</v>
      </c>
      <c r="B242" s="7" t="s">
        <v>1469</v>
      </c>
      <c r="C242" s="11" t="s">
        <v>2311</v>
      </c>
    </row>
    <row r="243" spans="1:3" ht="19.95" customHeight="1">
      <c r="A243" s="7" t="s">
        <v>141</v>
      </c>
      <c r="B243" s="7" t="s">
        <v>1297</v>
      </c>
      <c r="C243" s="11" t="s">
        <v>2209</v>
      </c>
    </row>
    <row r="244" spans="1:3" ht="19.95" customHeight="1">
      <c r="A244" s="7" t="s">
        <v>14</v>
      </c>
      <c r="B244" s="7" t="s">
        <v>1361</v>
      </c>
      <c r="C244" s="11" t="s">
        <v>1952</v>
      </c>
    </row>
    <row r="245" spans="1:3" ht="19.95" customHeight="1">
      <c r="A245" s="7" t="s">
        <v>215</v>
      </c>
      <c r="B245" s="7" t="s">
        <v>1662</v>
      </c>
      <c r="C245" s="11" t="s">
        <v>2126</v>
      </c>
    </row>
    <row r="246" spans="1:3" ht="19.95" customHeight="1">
      <c r="A246" s="7" t="s">
        <v>203</v>
      </c>
      <c r="B246" s="7" t="s">
        <v>1449</v>
      </c>
      <c r="C246" s="11" t="s">
        <v>2292</v>
      </c>
    </row>
    <row r="247" spans="1:3" ht="19.95" customHeight="1">
      <c r="A247" s="7" t="s">
        <v>201</v>
      </c>
      <c r="B247" s="7" t="s">
        <v>1443</v>
      </c>
      <c r="C247" s="11" t="s">
        <v>2284</v>
      </c>
    </row>
    <row r="248" spans="1:3" ht="19.95" customHeight="1">
      <c r="A248" s="7" t="s">
        <v>236</v>
      </c>
      <c r="B248" s="7" t="s">
        <v>1682</v>
      </c>
      <c r="C248" s="11" t="s">
        <v>2135</v>
      </c>
    </row>
    <row r="249" spans="1:3" ht="19.95" customHeight="1">
      <c r="A249" s="7" t="s">
        <v>1068</v>
      </c>
      <c r="B249" s="7" t="s">
        <v>1376</v>
      </c>
      <c r="C249" s="11" t="s">
        <v>2240</v>
      </c>
    </row>
    <row r="250" spans="1:3" ht="19.95" customHeight="1">
      <c r="A250" s="7" t="s">
        <v>155</v>
      </c>
      <c r="B250" s="7" t="s">
        <v>1383</v>
      </c>
      <c r="C250" s="11" t="s">
        <v>2717</v>
      </c>
    </row>
    <row r="251" spans="1:3" ht="19.95" customHeight="1">
      <c r="A251" s="7" t="s">
        <v>527</v>
      </c>
      <c r="B251" s="7" t="s">
        <v>1578</v>
      </c>
      <c r="C251" s="11" t="s">
        <v>2091</v>
      </c>
    </row>
    <row r="252" spans="1:3" ht="19.95" customHeight="1">
      <c r="A252" s="7" t="s">
        <v>698</v>
      </c>
      <c r="B252" s="7" t="s">
        <v>1537</v>
      </c>
      <c r="C252" s="11" t="s">
        <v>2077</v>
      </c>
    </row>
    <row r="253" spans="1:3" ht="19.95" customHeight="1">
      <c r="A253" s="7" t="s">
        <v>2694</v>
      </c>
      <c r="B253" s="7" t="s">
        <v>1434</v>
      </c>
      <c r="C253" s="11" t="s">
        <v>2046</v>
      </c>
    </row>
    <row r="254" spans="1:3" ht="19.95" customHeight="1">
      <c r="A254" s="7" t="s">
        <v>321</v>
      </c>
      <c r="B254" s="7" t="s">
        <v>1484</v>
      </c>
      <c r="C254" s="11" t="s">
        <v>2060</v>
      </c>
    </row>
    <row r="255" spans="1:3" ht="19.95" customHeight="1">
      <c r="A255" s="7" t="s">
        <v>312</v>
      </c>
      <c r="B255" s="7" t="s">
        <v>1502</v>
      </c>
      <c r="C255" s="11" t="s">
        <v>2067</v>
      </c>
    </row>
    <row r="256" spans="1:3" ht="19.95" customHeight="1">
      <c r="A256" s="7" t="s">
        <v>742</v>
      </c>
      <c r="B256" s="7" t="s">
        <v>1533</v>
      </c>
      <c r="C256" s="11" t="s">
        <v>2075</v>
      </c>
    </row>
    <row r="257" spans="1:3" ht="19.95" customHeight="1">
      <c r="A257" s="7" t="s">
        <v>2695</v>
      </c>
      <c r="B257" s="7" t="s">
        <v>2696</v>
      </c>
      <c r="C257" s="11" t="s">
        <v>2107</v>
      </c>
    </row>
    <row r="258" spans="1:3" ht="19.95" customHeight="1">
      <c r="A258" s="7" t="s">
        <v>43</v>
      </c>
      <c r="B258" s="7" t="s">
        <v>1521</v>
      </c>
      <c r="C258" s="11" t="s">
        <v>1954</v>
      </c>
    </row>
    <row r="259" spans="1:3" ht="19.95" customHeight="1">
      <c r="A259" s="7" t="s">
        <v>166</v>
      </c>
      <c r="B259" s="7" t="s">
        <v>1395</v>
      </c>
      <c r="C259" s="11" t="s">
        <v>2250</v>
      </c>
    </row>
    <row r="260" spans="1:3" ht="19.95" customHeight="1">
      <c r="A260" s="7" t="s">
        <v>186</v>
      </c>
      <c r="B260" s="7" t="s">
        <v>1409</v>
      </c>
      <c r="C260" s="11" t="s">
        <v>2037</v>
      </c>
    </row>
    <row r="261" spans="1:3" ht="19.95" customHeight="1">
      <c r="A261" s="7" t="s">
        <v>758</v>
      </c>
      <c r="B261" s="7" t="s">
        <v>1467</v>
      </c>
      <c r="C261" s="11" t="s">
        <v>2054</v>
      </c>
    </row>
    <row r="262" spans="1:3" ht="19.95" customHeight="1">
      <c r="A262" s="7" t="s">
        <v>517</v>
      </c>
      <c r="B262" s="7" t="s">
        <v>1568</v>
      </c>
      <c r="C262" s="11" t="s">
        <v>2402</v>
      </c>
    </row>
    <row r="263" spans="1:3" ht="19.95" customHeight="1">
      <c r="A263" s="7" t="s">
        <v>331</v>
      </c>
      <c r="B263" s="7" t="s">
        <v>2697</v>
      </c>
      <c r="C263" s="11" t="s">
        <v>2036</v>
      </c>
    </row>
    <row r="264" spans="1:3" ht="19.95" customHeight="1">
      <c r="A264" s="7" t="s">
        <v>2698</v>
      </c>
      <c r="B264" s="7" t="s">
        <v>1318</v>
      </c>
      <c r="C264" s="11" t="s">
        <v>1208</v>
      </c>
    </row>
    <row r="265" spans="1:3" ht="19.95" customHeight="1">
      <c r="A265" s="7" t="s">
        <v>104</v>
      </c>
      <c r="B265" s="7" t="s">
        <v>1611</v>
      </c>
      <c r="C265" s="11" t="s">
        <v>2099</v>
      </c>
    </row>
    <row r="266" spans="1:3" ht="19.95" customHeight="1">
      <c r="A266" s="7" t="s">
        <v>197</v>
      </c>
      <c r="B266" s="7" t="s">
        <v>1436</v>
      </c>
      <c r="C266" s="11" t="s">
        <v>2279</v>
      </c>
    </row>
    <row r="267" spans="1:3" ht="19.95" customHeight="1">
      <c r="A267" s="7" t="s">
        <v>742</v>
      </c>
      <c r="B267" s="7" t="s">
        <v>1430</v>
      </c>
      <c r="C267" s="11" t="s">
        <v>2043</v>
      </c>
    </row>
    <row r="268" spans="1:3" ht="19.95" customHeight="1">
      <c r="A268" s="7" t="s">
        <v>198</v>
      </c>
      <c r="B268" s="7" t="s">
        <v>1437</v>
      </c>
      <c r="C268" s="11" t="s">
        <v>1955</v>
      </c>
    </row>
    <row r="269" spans="1:3" ht="19.95" customHeight="1">
      <c r="A269" s="7" t="s">
        <v>30</v>
      </c>
      <c r="B269" s="7" t="s">
        <v>1454</v>
      </c>
      <c r="C269" s="11" t="s">
        <v>2298</v>
      </c>
    </row>
    <row r="270" spans="1:3" ht="19.95" customHeight="1">
      <c r="A270" s="7" t="s">
        <v>662</v>
      </c>
      <c r="B270" s="7" t="s">
        <v>1509</v>
      </c>
      <c r="C270" s="11" t="s">
        <v>2350</v>
      </c>
    </row>
    <row r="271" spans="1:3" ht="19.95" customHeight="1">
      <c r="A271" s="7" t="s">
        <v>1057</v>
      </c>
      <c r="B271" s="7" t="s">
        <v>1754</v>
      </c>
      <c r="C271" s="11" t="s">
        <v>2156</v>
      </c>
    </row>
    <row r="272" spans="1:3" ht="19.95" customHeight="1">
      <c r="A272" s="7" t="s">
        <v>1073</v>
      </c>
      <c r="B272" s="7" t="s">
        <v>1663</v>
      </c>
      <c r="C272" s="11" t="s">
        <v>2467</v>
      </c>
    </row>
    <row r="273" spans="1:3" ht="19.95" customHeight="1">
      <c r="A273" s="7" t="s">
        <v>1075</v>
      </c>
      <c r="B273" s="7" t="s">
        <v>1328</v>
      </c>
      <c r="C273" s="11" t="s">
        <v>1200</v>
      </c>
    </row>
    <row r="274" spans="1:3" ht="19.95" customHeight="1">
      <c r="A274" s="7" t="s">
        <v>2699</v>
      </c>
      <c r="B274" s="7" t="s">
        <v>1727</v>
      </c>
      <c r="C274" s="11" t="s">
        <v>2148</v>
      </c>
    </row>
    <row r="275" spans="1:3" ht="19.95" customHeight="1">
      <c r="A275" s="7" t="s">
        <v>666</v>
      </c>
      <c r="B275" s="7" t="s">
        <v>1373</v>
      </c>
      <c r="C275" s="11" t="s">
        <v>2024</v>
      </c>
    </row>
    <row r="276" spans="1:3" ht="19.95" customHeight="1">
      <c r="A276" s="7" t="s">
        <v>79</v>
      </c>
      <c r="B276" s="7" t="s">
        <v>1495</v>
      </c>
      <c r="C276" s="11" t="s">
        <v>2332</v>
      </c>
    </row>
    <row r="277" spans="1:3" ht="19.95" customHeight="1">
      <c r="A277" s="7" t="s">
        <v>90</v>
      </c>
      <c r="B277" s="7" t="s">
        <v>1513</v>
      </c>
      <c r="C277" s="11" t="s">
        <v>2068</v>
      </c>
    </row>
    <row r="278" spans="1:3" ht="19.95" customHeight="1">
      <c r="A278" s="7" t="s">
        <v>139</v>
      </c>
      <c r="B278" s="7" t="s">
        <v>1300</v>
      </c>
      <c r="C278" s="11" t="s">
        <v>1956</v>
      </c>
    </row>
    <row r="279" spans="1:3" ht="19.95" customHeight="1">
      <c r="A279" s="7" t="s">
        <v>186</v>
      </c>
      <c r="B279" s="7" t="s">
        <v>1421</v>
      </c>
      <c r="C279" s="11" t="s">
        <v>2270</v>
      </c>
    </row>
    <row r="280" spans="1:3" ht="19.95" customHeight="1">
      <c r="A280" s="7" t="s">
        <v>1169</v>
      </c>
      <c r="B280" s="7" t="s">
        <v>1348</v>
      </c>
      <c r="C280" s="11" t="s">
        <v>1176</v>
      </c>
    </row>
    <row r="281" spans="1:3" ht="19.95" customHeight="1">
      <c r="A281" s="7" t="s">
        <v>178</v>
      </c>
      <c r="B281" s="7" t="s">
        <v>1411</v>
      </c>
      <c r="C281" s="11" t="s">
        <v>1957</v>
      </c>
    </row>
    <row r="282" spans="1:3" ht="19.95" customHeight="1">
      <c r="A282" s="7" t="s">
        <v>2700</v>
      </c>
      <c r="B282" s="7" t="s">
        <v>1876</v>
      </c>
      <c r="C282" s="11" t="s">
        <v>2203</v>
      </c>
    </row>
    <row r="283" spans="1:3" ht="19.95" customHeight="1">
      <c r="A283" s="7" t="s">
        <v>122</v>
      </c>
      <c r="B283" s="7" t="s">
        <v>1492</v>
      </c>
      <c r="C283" s="11" t="s">
        <v>2065</v>
      </c>
    </row>
    <row r="284" spans="1:3" ht="19.95" customHeight="1">
      <c r="A284" s="7" t="s">
        <v>768</v>
      </c>
      <c r="B284" s="7" t="s">
        <v>1843</v>
      </c>
      <c r="C284" s="11" t="s">
        <v>2612</v>
      </c>
    </row>
    <row r="285" spans="1:3" ht="19.95" customHeight="1">
      <c r="A285" s="7" t="s">
        <v>624</v>
      </c>
      <c r="B285" s="7" t="s">
        <v>2701</v>
      </c>
      <c r="C285" s="11" t="s">
        <v>2415</v>
      </c>
    </row>
    <row r="286" spans="1:3" ht="19.95" customHeight="1">
      <c r="A286" s="7" t="s">
        <v>101</v>
      </c>
      <c r="B286" s="7" t="s">
        <v>1534</v>
      </c>
      <c r="C286" s="11" t="s">
        <v>2076</v>
      </c>
    </row>
    <row r="287" spans="1:3" ht="19.95" customHeight="1">
      <c r="A287" s="7" t="s">
        <v>309</v>
      </c>
      <c r="B287" s="7" t="s">
        <v>1470</v>
      </c>
      <c r="C287" s="11" t="s">
        <v>2056</v>
      </c>
    </row>
    <row r="288" spans="1:3" ht="19.95" customHeight="1">
      <c r="A288" s="7" t="s">
        <v>2656</v>
      </c>
      <c r="B288" s="7" t="s">
        <v>1775</v>
      </c>
      <c r="C288" s="11" t="s">
        <v>2165</v>
      </c>
    </row>
    <row r="289" spans="1:3" ht="19.95" customHeight="1">
      <c r="A289" s="7" t="s">
        <v>400</v>
      </c>
      <c r="B289" s="7" t="s">
        <v>1786</v>
      </c>
      <c r="C289" s="11" t="s">
        <v>2584</v>
      </c>
    </row>
    <row r="290" spans="1:3" ht="19.95" customHeight="1">
      <c r="A290" s="7" t="s">
        <v>649</v>
      </c>
      <c r="B290" s="7" t="s">
        <v>1774</v>
      </c>
      <c r="C290" s="11" t="s">
        <v>2164</v>
      </c>
    </row>
    <row r="291" spans="1:3" ht="19.95" customHeight="1">
      <c r="A291" s="7" t="s">
        <v>26</v>
      </c>
      <c r="B291" s="7" t="s">
        <v>1350</v>
      </c>
      <c r="C291" s="11" t="s">
        <v>2016</v>
      </c>
    </row>
    <row r="292" spans="1:3" ht="19.95" customHeight="1">
      <c r="A292" s="7" t="s">
        <v>519</v>
      </c>
      <c r="B292" s="7" t="s">
        <v>1571</v>
      </c>
      <c r="C292" s="11" t="s">
        <v>2088</v>
      </c>
    </row>
    <row r="293" spans="1:3" ht="19.95" customHeight="1">
      <c r="A293" s="7" t="s">
        <v>688</v>
      </c>
      <c r="B293" s="7" t="s">
        <v>1787</v>
      </c>
      <c r="C293" s="11" t="s">
        <v>2586</v>
      </c>
    </row>
    <row r="294" spans="1:3" ht="19.95" customHeight="1">
      <c r="A294" s="7" t="s">
        <v>730</v>
      </c>
      <c r="B294" s="7" t="s">
        <v>1366</v>
      </c>
      <c r="C294" s="11" t="s">
        <v>1201</v>
      </c>
    </row>
    <row r="295" spans="1:3" ht="19.95" customHeight="1">
      <c r="A295" s="7" t="s">
        <v>351</v>
      </c>
      <c r="B295" s="7" t="s">
        <v>1726</v>
      </c>
      <c r="C295" s="11" t="s">
        <v>2147</v>
      </c>
    </row>
    <row r="296" spans="1:3" ht="19.95" customHeight="1">
      <c r="A296" s="7" t="s">
        <v>379</v>
      </c>
      <c r="B296" s="7" t="s">
        <v>1761</v>
      </c>
      <c r="C296" s="11" t="s">
        <v>2559</v>
      </c>
    </row>
    <row r="297" spans="1:3" ht="19.95" customHeight="1">
      <c r="A297" s="7" t="s">
        <v>59</v>
      </c>
      <c r="B297" s="7" t="s">
        <v>1319</v>
      </c>
      <c r="C297" s="11" t="s">
        <v>712</v>
      </c>
    </row>
    <row r="298" spans="1:3" ht="19.95" customHeight="1">
      <c r="A298" s="7" t="s">
        <v>1901</v>
      </c>
      <c r="B298" s="7" t="s">
        <v>1385</v>
      </c>
      <c r="C298" s="11" t="s">
        <v>1177</v>
      </c>
    </row>
    <row r="299" spans="1:3" ht="19.95" customHeight="1">
      <c r="A299" s="7" t="s">
        <v>540</v>
      </c>
      <c r="B299" s="7" t="s">
        <v>1607</v>
      </c>
      <c r="C299" s="11" t="s">
        <v>2097</v>
      </c>
    </row>
    <row r="300" spans="1:3" ht="19.95" customHeight="1">
      <c r="A300" s="7" t="s">
        <v>161</v>
      </c>
      <c r="B300" s="7" t="s">
        <v>1389</v>
      </c>
      <c r="C300" s="11" t="s">
        <v>2027</v>
      </c>
    </row>
    <row r="301" spans="1:3" ht="19.95" customHeight="1">
      <c r="A301" s="7" t="s">
        <v>74</v>
      </c>
      <c r="B301" s="7" t="s">
        <v>1486</v>
      </c>
      <c r="C301" s="11" t="s">
        <v>2062</v>
      </c>
    </row>
    <row r="302" spans="1:3" ht="19.95" customHeight="1">
      <c r="A302" s="7" t="s">
        <v>319</v>
      </c>
      <c r="B302" s="7" t="s">
        <v>1550</v>
      </c>
      <c r="C302" s="11" t="s">
        <v>2384</v>
      </c>
    </row>
    <row r="303" spans="1:3" ht="19.95" customHeight="1">
      <c r="A303" s="7" t="s">
        <v>673</v>
      </c>
      <c r="B303" s="7" t="s">
        <v>1690</v>
      </c>
      <c r="C303" s="11" t="s">
        <v>2489</v>
      </c>
    </row>
    <row r="304" spans="1:3" ht="19.95" customHeight="1">
      <c r="A304" s="7" t="s">
        <v>1074</v>
      </c>
      <c r="B304" s="7" t="s">
        <v>1374</v>
      </c>
      <c r="C304" s="11" t="s">
        <v>1203</v>
      </c>
    </row>
    <row r="305" spans="1:3" ht="19.95" customHeight="1">
      <c r="A305" s="7" t="s">
        <v>39</v>
      </c>
      <c r="B305" s="7" t="s">
        <v>1338</v>
      </c>
      <c r="C305" s="11" t="s">
        <v>706</v>
      </c>
    </row>
    <row r="306" spans="1:3" ht="19.95" customHeight="1">
      <c r="A306" s="7" t="s">
        <v>84</v>
      </c>
      <c r="B306" s="7" t="s">
        <v>1575</v>
      </c>
      <c r="C306" s="11" t="s">
        <v>2408</v>
      </c>
    </row>
    <row r="307" spans="1:3" ht="19.95" customHeight="1">
      <c r="A307" s="7" t="s">
        <v>50</v>
      </c>
      <c r="B307" s="7" t="s">
        <v>1327</v>
      </c>
      <c r="C307" s="11" t="s">
        <v>709</v>
      </c>
    </row>
    <row r="308" spans="1:3" ht="19.95" customHeight="1">
      <c r="A308" s="7" t="s">
        <v>342</v>
      </c>
      <c r="B308" s="7" t="s">
        <v>1447</v>
      </c>
      <c r="C308" s="11" t="s">
        <v>2288</v>
      </c>
    </row>
    <row r="309" spans="1:3" ht="19.95" customHeight="1">
      <c r="A309" s="7" t="s">
        <v>2702</v>
      </c>
      <c r="B309" s="7" t="s">
        <v>2703</v>
      </c>
      <c r="C309" s="11" t="s">
        <v>2282</v>
      </c>
    </row>
    <row r="310" spans="1:3" ht="19.95" customHeight="1">
      <c r="A310" s="7" t="s">
        <v>2992</v>
      </c>
      <c r="B310" s="7" t="s">
        <v>1369</v>
      </c>
      <c r="C310" s="11" t="s">
        <v>2725</v>
      </c>
    </row>
    <row r="311" spans="1:3" ht="19.95" customHeight="1">
      <c r="A311" s="7" t="s">
        <v>658</v>
      </c>
      <c r="B311" s="7" t="s">
        <v>1622</v>
      </c>
      <c r="C311" s="11" t="s">
        <v>2108</v>
      </c>
    </row>
    <row r="312" spans="1:3" ht="19.95" customHeight="1">
      <c r="A312" s="7" t="s">
        <v>224</v>
      </c>
      <c r="B312" s="7" t="s">
        <v>1671</v>
      </c>
      <c r="C312" s="11" t="s">
        <v>1961</v>
      </c>
    </row>
    <row r="313" spans="1:3" ht="19.95" customHeight="1">
      <c r="A313" s="7" t="s">
        <v>2704</v>
      </c>
      <c r="B313" s="7" t="s">
        <v>1393</v>
      </c>
      <c r="C313" s="11" t="s">
        <v>1216</v>
      </c>
    </row>
    <row r="314" spans="1:3" ht="19.95" customHeight="1">
      <c r="A314" s="7" t="s">
        <v>565</v>
      </c>
      <c r="B314" s="7" t="s">
        <v>1649</v>
      </c>
      <c r="C314" s="11" t="s">
        <v>1962</v>
      </c>
    </row>
    <row r="315" spans="1:3" ht="19.95" customHeight="1">
      <c r="A315" s="7" t="s">
        <v>1076</v>
      </c>
      <c r="B315" s="7" t="s">
        <v>1306</v>
      </c>
      <c r="C315" s="11" t="s">
        <v>1215</v>
      </c>
    </row>
    <row r="316" spans="1:3" ht="19.95" customHeight="1">
      <c r="A316" s="7" t="s">
        <v>61</v>
      </c>
      <c r="B316" s="7" t="s">
        <v>1317</v>
      </c>
      <c r="C316" s="11" t="s">
        <v>713</v>
      </c>
    </row>
    <row r="317" spans="1:3" ht="19.95" customHeight="1">
      <c r="A317" s="7" t="s">
        <v>112</v>
      </c>
      <c r="B317" s="7" t="s">
        <v>1551</v>
      </c>
      <c r="C317" s="11" t="s">
        <v>2386</v>
      </c>
    </row>
    <row r="318" spans="1:3" ht="19.95" customHeight="1">
      <c r="A318" s="7" t="s">
        <v>9</v>
      </c>
      <c r="B318" s="7" t="s">
        <v>2705</v>
      </c>
      <c r="C318" s="11" t="s">
        <v>1964</v>
      </c>
    </row>
    <row r="319" spans="1:3" ht="19.95" customHeight="1">
      <c r="A319" s="7" t="s">
        <v>523</v>
      </c>
      <c r="B319" s="7" t="s">
        <v>1576</v>
      </c>
      <c r="C319" s="11" t="s">
        <v>2410</v>
      </c>
    </row>
    <row r="320" spans="1:3" ht="19.95" customHeight="1">
      <c r="A320" s="7" t="s">
        <v>54</v>
      </c>
      <c r="B320" s="7" t="s">
        <v>1324</v>
      </c>
      <c r="C320" s="11" t="s">
        <v>710</v>
      </c>
    </row>
    <row r="321" spans="1:3" ht="19.95" customHeight="1">
      <c r="A321" s="7" t="s">
        <v>317</v>
      </c>
      <c r="B321" s="7" t="s">
        <v>1538</v>
      </c>
      <c r="C321" s="11" t="s">
        <v>2374</v>
      </c>
    </row>
    <row r="322" spans="1:3" ht="19.95" customHeight="1">
      <c r="A322" s="7" t="s">
        <v>48</v>
      </c>
      <c r="B322" s="7" t="s">
        <v>1329</v>
      </c>
      <c r="C322" s="11" t="s">
        <v>2715</v>
      </c>
    </row>
    <row r="323" spans="1:3" ht="19.95" customHeight="1">
      <c r="A323" s="7" t="s">
        <v>184</v>
      </c>
      <c r="B323" s="7" t="s">
        <v>1419</v>
      </c>
      <c r="C323" s="11" t="s">
        <v>2268</v>
      </c>
    </row>
    <row r="324" spans="1:3" ht="19.95" customHeight="1">
      <c r="A324" s="7" t="s">
        <v>1077</v>
      </c>
      <c r="B324" s="7" t="s">
        <v>1303</v>
      </c>
      <c r="C324" s="11" t="s">
        <v>1197</v>
      </c>
    </row>
    <row r="325" spans="1:3" ht="19.95" customHeight="1">
      <c r="A325" s="7" t="s">
        <v>46</v>
      </c>
      <c r="B325" s="7" t="s">
        <v>1334</v>
      </c>
      <c r="C325" s="11" t="s">
        <v>707</v>
      </c>
    </row>
    <row r="326" spans="1:3" ht="19.95" customHeight="1">
      <c r="A326" s="7" t="s">
        <v>340</v>
      </c>
      <c r="B326" s="7" t="s">
        <v>1445</v>
      </c>
      <c r="C326" s="11" t="s">
        <v>2050</v>
      </c>
    </row>
    <row r="327" spans="1:3" ht="19.95" customHeight="1">
      <c r="A327" s="7" t="s">
        <v>94</v>
      </c>
      <c r="B327" s="7" t="s">
        <v>1518</v>
      </c>
      <c r="C327" s="11" t="s">
        <v>2361</v>
      </c>
    </row>
    <row r="328" spans="1:3" ht="19.95" customHeight="1">
      <c r="A328" s="7" t="s">
        <v>570</v>
      </c>
      <c r="B328" s="7" t="s">
        <v>1653</v>
      </c>
      <c r="C328" s="11" t="s">
        <v>1965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131AB-D491-D84C-908F-F57DA2081F7E}">
  <dimension ref="A1:C150"/>
  <sheetViews>
    <sheetView workbookViewId="0">
      <selection activeCell="A131" sqref="A131"/>
    </sheetView>
  </sheetViews>
  <sheetFormatPr defaultColWidth="10.77734375" defaultRowHeight="19.95" customHeight="1"/>
  <cols>
    <col min="1" max="1" width="14.44140625" style="7" customWidth="1"/>
    <col min="2" max="2" width="10.77734375" style="7"/>
    <col min="3" max="3" width="31.44140625" style="11" bestFit="1" customWidth="1"/>
    <col min="4" max="16384" width="10.77734375" style="11"/>
  </cols>
  <sheetData>
    <row r="1" spans="1:3" ht="19.95" customHeight="1">
      <c r="A1" s="2" t="s">
        <v>1166</v>
      </c>
      <c r="B1" s="2" t="s">
        <v>2655</v>
      </c>
      <c r="C1" s="8" t="s">
        <v>1295</v>
      </c>
    </row>
    <row r="2" spans="1:3" ht="19.95" customHeight="1">
      <c r="A2" s="7" t="s">
        <v>1966</v>
      </c>
      <c r="B2" s="7" t="s">
        <v>1381</v>
      </c>
      <c r="C2" s="11" t="s">
        <v>1907</v>
      </c>
    </row>
    <row r="3" spans="1:3" ht="19.95" customHeight="1">
      <c r="A3" s="7" t="s">
        <v>1968</v>
      </c>
      <c r="B3" s="7" t="s">
        <v>1990</v>
      </c>
      <c r="C3" s="11" t="s">
        <v>1908</v>
      </c>
    </row>
    <row r="4" spans="1:3" ht="19.95" customHeight="1">
      <c r="A4" s="7" t="s">
        <v>1969</v>
      </c>
      <c r="B4" s="7" t="s">
        <v>1569</v>
      </c>
      <c r="C4" s="11" t="s">
        <v>1909</v>
      </c>
    </row>
    <row r="5" spans="1:3" ht="19.95" customHeight="1">
      <c r="A5" s="7" t="s">
        <v>1967</v>
      </c>
      <c r="B5" s="7" t="s">
        <v>1990</v>
      </c>
      <c r="C5" s="11" t="s">
        <v>1185</v>
      </c>
    </row>
    <row r="6" spans="1:3" ht="19.95" customHeight="1">
      <c r="A6" s="7" t="s">
        <v>553</v>
      </c>
      <c r="B6" s="7" t="s">
        <v>1626</v>
      </c>
      <c r="C6" s="11" t="s">
        <v>1910</v>
      </c>
    </row>
    <row r="7" spans="1:3" ht="19.95" customHeight="1">
      <c r="A7" s="7" t="s">
        <v>1990</v>
      </c>
      <c r="B7" s="7" t="s">
        <v>1340</v>
      </c>
      <c r="C7" s="11" t="s">
        <v>1911</v>
      </c>
    </row>
    <row r="8" spans="1:3" ht="19.95" customHeight="1">
      <c r="A8" s="7" t="s">
        <v>1990</v>
      </c>
      <c r="B8" s="7" t="s">
        <v>1340</v>
      </c>
      <c r="C8" s="11" t="s">
        <v>1912</v>
      </c>
    </row>
    <row r="9" spans="1:3" ht="19.95" customHeight="1">
      <c r="A9" s="7" t="s">
        <v>1970</v>
      </c>
      <c r="B9" s="7" t="s">
        <v>1990</v>
      </c>
      <c r="C9" s="11" t="s">
        <v>1913</v>
      </c>
    </row>
    <row r="10" spans="1:3" ht="19.95" customHeight="1">
      <c r="A10" s="7" t="s">
        <v>1240</v>
      </c>
      <c r="B10" s="7" t="s">
        <v>2706</v>
      </c>
      <c r="C10" s="11" t="s">
        <v>1914</v>
      </c>
    </row>
    <row r="11" spans="1:3" ht="19.95" customHeight="1">
      <c r="A11" s="7" t="s">
        <v>1971</v>
      </c>
      <c r="B11" s="7" t="s">
        <v>1336</v>
      </c>
      <c r="C11" s="11" t="s">
        <v>1916</v>
      </c>
    </row>
    <row r="12" spans="1:3" ht="19.95" customHeight="1">
      <c r="A12" s="7" t="s">
        <v>1972</v>
      </c>
      <c r="B12" s="7" t="s">
        <v>1677</v>
      </c>
      <c r="C12" s="11" t="s">
        <v>1917</v>
      </c>
    </row>
    <row r="13" spans="1:3" ht="19.95" customHeight="1">
      <c r="A13" s="7" t="s">
        <v>1973</v>
      </c>
      <c r="B13" s="7" t="s">
        <v>1709</v>
      </c>
      <c r="C13" s="11" t="s">
        <v>1918</v>
      </c>
    </row>
    <row r="14" spans="1:3" ht="19.95" customHeight="1">
      <c r="A14" s="7" t="s">
        <v>1974</v>
      </c>
      <c r="B14" s="7" t="s">
        <v>1588</v>
      </c>
      <c r="C14" s="11" t="s">
        <v>1919</v>
      </c>
    </row>
    <row r="15" spans="1:3" ht="19.95" customHeight="1">
      <c r="A15" s="7" t="s">
        <v>1975</v>
      </c>
      <c r="B15" s="7" t="s">
        <v>1723</v>
      </c>
      <c r="C15" s="11" t="s">
        <v>1920</v>
      </c>
    </row>
    <row r="16" spans="1:3" ht="19.95" customHeight="1">
      <c r="A16" s="7" t="s">
        <v>1097</v>
      </c>
      <c r="B16" s="7" t="s">
        <v>1499</v>
      </c>
      <c r="C16" s="11" t="s">
        <v>1902</v>
      </c>
    </row>
    <row r="17" spans="1:3" ht="19.95" customHeight="1">
      <c r="A17" s="7" t="s">
        <v>1976</v>
      </c>
      <c r="B17" s="7" t="s">
        <v>2660</v>
      </c>
      <c r="C17" s="11" t="s">
        <v>1915</v>
      </c>
    </row>
    <row r="18" spans="1:3" ht="19.95" customHeight="1">
      <c r="A18" s="7" t="s">
        <v>1257</v>
      </c>
      <c r="B18" s="7" t="s">
        <v>1359</v>
      </c>
      <c r="C18" s="11" t="s">
        <v>1194</v>
      </c>
    </row>
    <row r="19" spans="1:3" ht="19.95" customHeight="1">
      <c r="A19" s="7" t="s">
        <v>1977</v>
      </c>
      <c r="B19" s="7" t="s">
        <v>1795</v>
      </c>
      <c r="C19" s="11" t="s">
        <v>1921</v>
      </c>
    </row>
    <row r="20" spans="1:3" ht="19.95" customHeight="1">
      <c r="A20" s="7" t="s">
        <v>2664</v>
      </c>
      <c r="B20" s="7" t="s">
        <v>1990</v>
      </c>
      <c r="C20" s="11" t="s">
        <v>1922</v>
      </c>
    </row>
    <row r="21" spans="1:3" ht="19.95" customHeight="1">
      <c r="A21" s="7" t="s">
        <v>1990</v>
      </c>
      <c r="B21" s="7" t="s">
        <v>1340</v>
      </c>
      <c r="C21" s="11" t="s">
        <v>1187</v>
      </c>
    </row>
    <row r="22" spans="1:3" ht="19.95" customHeight="1">
      <c r="A22" s="7" t="s">
        <v>2993</v>
      </c>
      <c r="B22" s="7" t="s">
        <v>1990</v>
      </c>
      <c r="C22" s="11" t="s">
        <v>1195</v>
      </c>
    </row>
    <row r="23" spans="1:3" ht="19.95" customHeight="1">
      <c r="A23" s="7" t="s">
        <v>1287</v>
      </c>
      <c r="B23" s="7" t="s">
        <v>2666</v>
      </c>
      <c r="C23" s="11" t="s">
        <v>1223</v>
      </c>
    </row>
    <row r="24" spans="1:3" ht="19.95" customHeight="1">
      <c r="A24" s="7" t="s">
        <v>1249</v>
      </c>
      <c r="B24" s="7" t="s">
        <v>1580</v>
      </c>
      <c r="C24" s="11" t="s">
        <v>720</v>
      </c>
    </row>
    <row r="25" spans="1:3" ht="19.95" customHeight="1">
      <c r="A25" s="7" t="s">
        <v>1250</v>
      </c>
      <c r="B25" s="7" t="s">
        <v>1426</v>
      </c>
      <c r="C25" s="11" t="s">
        <v>1191</v>
      </c>
    </row>
    <row r="26" spans="1:3" ht="19.95" customHeight="1">
      <c r="A26" s="7" t="s">
        <v>1154</v>
      </c>
      <c r="B26" s="7" t="s">
        <v>1762</v>
      </c>
      <c r="C26" s="11" t="s">
        <v>725</v>
      </c>
    </row>
    <row r="27" spans="1:3" ht="19.95" customHeight="1">
      <c r="A27" s="7" t="s">
        <v>1265</v>
      </c>
      <c r="B27" s="7" t="s">
        <v>1331</v>
      </c>
      <c r="C27" s="11" t="s">
        <v>1202</v>
      </c>
    </row>
    <row r="28" spans="1:3" ht="19.95" customHeight="1">
      <c r="A28" s="7" t="s">
        <v>1168</v>
      </c>
      <c r="B28" s="7" t="s">
        <v>1990</v>
      </c>
      <c r="C28" s="11" t="s">
        <v>1923</v>
      </c>
    </row>
    <row r="29" spans="1:3" ht="19.95" customHeight="1">
      <c r="A29" s="7" t="s">
        <v>1158</v>
      </c>
      <c r="B29" s="7" t="s">
        <v>1816</v>
      </c>
      <c r="C29" s="11" t="s">
        <v>1224</v>
      </c>
    </row>
    <row r="30" spans="1:3" ht="19.95" customHeight="1">
      <c r="A30" s="7" t="s">
        <v>1163</v>
      </c>
      <c r="B30" s="7" t="s">
        <v>1819</v>
      </c>
      <c r="C30" s="12" t="s">
        <v>1993</v>
      </c>
    </row>
    <row r="31" spans="1:3" ht="19.95" customHeight="1">
      <c r="A31" s="7" t="s">
        <v>1978</v>
      </c>
      <c r="B31" s="7" t="s">
        <v>1439</v>
      </c>
      <c r="C31" s="11" t="s">
        <v>1924</v>
      </c>
    </row>
    <row r="32" spans="1:3" ht="19.95" customHeight="1">
      <c r="A32" s="7" t="s">
        <v>1228</v>
      </c>
      <c r="B32" s="7" t="s">
        <v>1354</v>
      </c>
      <c r="C32" s="11" t="s">
        <v>1170</v>
      </c>
    </row>
    <row r="33" spans="1:3" ht="19.95" customHeight="1">
      <c r="A33" s="7" t="s">
        <v>1270</v>
      </c>
      <c r="B33" s="7" t="s">
        <v>1304</v>
      </c>
      <c r="C33" s="11" t="s">
        <v>1209</v>
      </c>
    </row>
    <row r="34" spans="1:3" ht="19.95" customHeight="1">
      <c r="A34" s="7" t="s">
        <v>1079</v>
      </c>
      <c r="B34" s="7" t="s">
        <v>1315</v>
      </c>
      <c r="C34" s="11" t="s">
        <v>1205</v>
      </c>
    </row>
    <row r="35" spans="1:3" ht="19.95" customHeight="1">
      <c r="A35" s="7" t="s">
        <v>1229</v>
      </c>
      <c r="B35" s="7" t="s">
        <v>1693</v>
      </c>
      <c r="C35" s="11" t="s">
        <v>1171</v>
      </c>
    </row>
    <row r="36" spans="1:3" ht="19.95" customHeight="1">
      <c r="A36" s="7" t="s">
        <v>1286</v>
      </c>
      <c r="B36" s="7" t="s">
        <v>1387</v>
      </c>
      <c r="C36" s="11" t="s">
        <v>1925</v>
      </c>
    </row>
    <row r="37" spans="1:3" ht="19.95" customHeight="1">
      <c r="A37" s="7" t="s">
        <v>1230</v>
      </c>
      <c r="B37" s="7" t="s">
        <v>1375</v>
      </c>
      <c r="C37" s="11" t="s">
        <v>699</v>
      </c>
    </row>
    <row r="38" spans="1:3" ht="19.95" customHeight="1">
      <c r="A38" s="7" t="s">
        <v>1979</v>
      </c>
      <c r="B38" s="7" t="s">
        <v>1349</v>
      </c>
      <c r="C38" s="11" t="s">
        <v>1926</v>
      </c>
    </row>
    <row r="39" spans="1:3" ht="19.95" customHeight="1">
      <c r="A39" s="7" t="s">
        <v>1268</v>
      </c>
      <c r="B39" s="7" t="s">
        <v>1365</v>
      </c>
      <c r="C39" s="11" t="s">
        <v>1206</v>
      </c>
    </row>
    <row r="40" spans="1:3" ht="19.95" customHeight="1">
      <c r="A40" s="7" t="s">
        <v>1081</v>
      </c>
      <c r="B40" s="7" t="s">
        <v>2673</v>
      </c>
      <c r="C40" s="11" t="s">
        <v>1927</v>
      </c>
    </row>
    <row r="41" spans="1:3" ht="19.95" customHeight="1">
      <c r="A41" s="7" t="s">
        <v>1083</v>
      </c>
      <c r="B41" s="7" t="s">
        <v>1367</v>
      </c>
      <c r="C41" s="11" t="s">
        <v>700</v>
      </c>
    </row>
    <row r="42" spans="1:3" ht="19.95" customHeight="1">
      <c r="A42" s="7" t="s">
        <v>1285</v>
      </c>
      <c r="B42" s="7" t="s">
        <v>1358</v>
      </c>
      <c r="C42" s="11" t="s">
        <v>703</v>
      </c>
    </row>
    <row r="43" spans="1:3" ht="19.95" customHeight="1">
      <c r="A43" s="7" t="s">
        <v>1980</v>
      </c>
      <c r="B43" s="7" t="s">
        <v>1347</v>
      </c>
      <c r="C43" s="11" t="s">
        <v>1928</v>
      </c>
    </row>
    <row r="44" spans="1:3" ht="19.95" customHeight="1">
      <c r="A44" s="7" t="s">
        <v>1241</v>
      </c>
      <c r="B44" s="7" t="s">
        <v>1496</v>
      </c>
      <c r="C44" s="11" t="s">
        <v>1179</v>
      </c>
    </row>
    <row r="45" spans="1:3" ht="19.95" customHeight="1">
      <c r="A45" s="7" t="s">
        <v>1981</v>
      </c>
      <c r="B45" s="7" t="s">
        <v>1311</v>
      </c>
      <c r="C45" s="11" t="s">
        <v>1929</v>
      </c>
    </row>
    <row r="46" spans="1:3" ht="19.95" customHeight="1">
      <c r="A46" s="7" t="s">
        <v>1982</v>
      </c>
      <c r="B46" s="7" t="s">
        <v>1425</v>
      </c>
      <c r="C46" s="11" t="s">
        <v>1930</v>
      </c>
    </row>
    <row r="47" spans="1:3" ht="19.95" customHeight="1">
      <c r="A47" s="7" t="s">
        <v>1983</v>
      </c>
      <c r="B47" s="7" t="s">
        <v>1623</v>
      </c>
      <c r="C47" s="11" t="s">
        <v>1931</v>
      </c>
    </row>
    <row r="48" spans="1:3" ht="19.95" customHeight="1">
      <c r="A48" s="7" t="s">
        <v>1258</v>
      </c>
      <c r="B48" s="7" t="s">
        <v>1990</v>
      </c>
      <c r="C48" s="11" t="s">
        <v>1196</v>
      </c>
    </row>
    <row r="49" spans="1:3" ht="19.95" customHeight="1">
      <c r="A49" s="7" t="s">
        <v>2000</v>
      </c>
      <c r="B49" s="7" t="s">
        <v>1471</v>
      </c>
      <c r="C49" s="12" t="s">
        <v>1991</v>
      </c>
    </row>
    <row r="50" spans="1:3" ht="19.95" customHeight="1">
      <c r="A50" s="7" t="s">
        <v>1244</v>
      </c>
      <c r="B50" s="7" t="s">
        <v>1990</v>
      </c>
      <c r="C50" s="11" t="s">
        <v>1186</v>
      </c>
    </row>
    <row r="51" spans="1:3" ht="19.95" customHeight="1">
      <c r="A51" s="7" t="s">
        <v>1276</v>
      </c>
      <c r="B51" s="7" t="s">
        <v>1990</v>
      </c>
      <c r="C51" s="11" t="s">
        <v>1217</v>
      </c>
    </row>
    <row r="52" spans="1:3" ht="19.95" customHeight="1">
      <c r="A52" s="7" t="s">
        <v>1904</v>
      </c>
      <c r="B52" s="7" t="s">
        <v>1506</v>
      </c>
      <c r="C52" s="11" t="s">
        <v>1180</v>
      </c>
    </row>
    <row r="53" spans="1:3" ht="19.95" customHeight="1">
      <c r="A53" s="7" t="s">
        <v>1231</v>
      </c>
      <c r="B53" s="7" t="s">
        <v>1719</v>
      </c>
      <c r="C53" s="11" t="s">
        <v>723</v>
      </c>
    </row>
    <row r="54" spans="1:3" ht="19.95" customHeight="1">
      <c r="A54" s="7" t="s">
        <v>2001</v>
      </c>
      <c r="B54" s="7" t="s">
        <v>1408</v>
      </c>
      <c r="C54" s="12" t="s">
        <v>1995</v>
      </c>
    </row>
    <row r="55" spans="1:3" ht="19.95" customHeight="1">
      <c r="A55" s="7" t="s">
        <v>1291</v>
      </c>
      <c r="B55" s="7" t="s">
        <v>1807</v>
      </c>
      <c r="C55" s="11" t="s">
        <v>1225</v>
      </c>
    </row>
    <row r="56" spans="1:3" ht="19.95" customHeight="1">
      <c r="A56" s="7" t="s">
        <v>1245</v>
      </c>
      <c r="B56" s="7" t="s">
        <v>1647</v>
      </c>
      <c r="C56" s="11" t="s">
        <v>701</v>
      </c>
    </row>
    <row r="57" spans="1:3" ht="19.95" customHeight="1">
      <c r="A57" s="7" t="s">
        <v>676</v>
      </c>
      <c r="B57" s="7" t="s">
        <v>1808</v>
      </c>
      <c r="C57" s="11" t="s">
        <v>1178</v>
      </c>
    </row>
    <row r="58" spans="1:3" ht="19.95" customHeight="1">
      <c r="A58" s="7" t="s">
        <v>1905</v>
      </c>
      <c r="B58" s="7" t="s">
        <v>1455</v>
      </c>
      <c r="C58" s="11" t="s">
        <v>1182</v>
      </c>
    </row>
    <row r="59" spans="1:3" ht="19.95" customHeight="1">
      <c r="A59" s="7" t="s">
        <v>1269</v>
      </c>
      <c r="B59" s="7" t="s">
        <v>1355</v>
      </c>
      <c r="C59" s="11" t="s">
        <v>1207</v>
      </c>
    </row>
    <row r="60" spans="1:3" ht="19.95" customHeight="1">
      <c r="A60" s="7" t="s">
        <v>1272</v>
      </c>
      <c r="B60" s="7" t="s">
        <v>1378</v>
      </c>
      <c r="C60" s="11" t="s">
        <v>1212</v>
      </c>
    </row>
    <row r="61" spans="1:3" ht="19.95" customHeight="1">
      <c r="A61" s="7" t="s">
        <v>1984</v>
      </c>
      <c r="B61" s="7" t="s">
        <v>1673</v>
      </c>
      <c r="C61" s="11" t="s">
        <v>1932</v>
      </c>
    </row>
    <row r="62" spans="1:3" ht="19.95" customHeight="1">
      <c r="A62" s="7" t="s">
        <v>1256</v>
      </c>
      <c r="B62" s="7" t="s">
        <v>1305</v>
      </c>
      <c r="C62" s="11" t="s">
        <v>715</v>
      </c>
    </row>
    <row r="63" spans="1:3" ht="19.95" customHeight="1">
      <c r="A63" s="7" t="s">
        <v>1263</v>
      </c>
      <c r="B63" s="7" t="s">
        <v>1343</v>
      </c>
      <c r="C63" s="11" t="s">
        <v>705</v>
      </c>
    </row>
    <row r="64" spans="1:3" ht="19.95" customHeight="1">
      <c r="A64" s="7" t="s">
        <v>1254</v>
      </c>
      <c r="B64" s="7" t="s">
        <v>1351</v>
      </c>
      <c r="C64" s="11" t="s">
        <v>1192</v>
      </c>
    </row>
    <row r="65" spans="1:3" ht="19.95" customHeight="1">
      <c r="A65" s="7" t="s">
        <v>1289</v>
      </c>
      <c r="B65" s="7" t="s">
        <v>1302</v>
      </c>
      <c r="C65" s="11" t="s">
        <v>716</v>
      </c>
    </row>
    <row r="66" spans="1:3" ht="19.95" customHeight="1">
      <c r="A66" s="7" t="s">
        <v>1251</v>
      </c>
      <c r="B66" s="7" t="s">
        <v>1310</v>
      </c>
      <c r="C66" s="11" t="s">
        <v>714</v>
      </c>
    </row>
    <row r="67" spans="1:3" ht="19.95" customHeight="1">
      <c r="A67" s="7" t="s">
        <v>1985</v>
      </c>
      <c r="B67" s="7" t="s">
        <v>1545</v>
      </c>
      <c r="C67" s="11" t="s">
        <v>1933</v>
      </c>
    </row>
    <row r="68" spans="1:3" ht="19.95" customHeight="1">
      <c r="A68" s="7" t="s">
        <v>1274</v>
      </c>
      <c r="B68" s="7" t="s">
        <v>1609</v>
      </c>
      <c r="C68" s="11" t="s">
        <v>1214</v>
      </c>
    </row>
    <row r="69" spans="1:3" ht="19.95" customHeight="1">
      <c r="A69" s="3" t="s">
        <v>385</v>
      </c>
      <c r="B69" s="7" t="s">
        <v>1771</v>
      </c>
      <c r="C69" s="11" t="s">
        <v>1934</v>
      </c>
    </row>
    <row r="70" spans="1:3" ht="19.95" customHeight="1">
      <c r="A70" s="3" t="s">
        <v>1</v>
      </c>
      <c r="B70" s="7" t="s">
        <v>1377</v>
      </c>
      <c r="C70" s="11" t="s">
        <v>1935</v>
      </c>
    </row>
    <row r="71" spans="1:3" ht="19.95" customHeight="1">
      <c r="A71" s="3" t="s">
        <v>125</v>
      </c>
      <c r="B71" s="7" t="s">
        <v>1313</v>
      </c>
      <c r="C71" s="11" t="s">
        <v>1936</v>
      </c>
    </row>
    <row r="72" spans="1:3" ht="19.95" customHeight="1">
      <c r="A72" s="3" t="s">
        <v>393</v>
      </c>
      <c r="B72" s="7" t="s">
        <v>1781</v>
      </c>
      <c r="C72" s="11" t="s">
        <v>1937</v>
      </c>
    </row>
    <row r="73" spans="1:3" ht="19.95" customHeight="1">
      <c r="A73" s="3" t="s">
        <v>274</v>
      </c>
      <c r="B73" s="7" t="s">
        <v>1715</v>
      </c>
      <c r="C73" s="11" t="s">
        <v>1938</v>
      </c>
    </row>
    <row r="74" spans="1:3" ht="19.95" customHeight="1">
      <c r="A74" s="3" t="s">
        <v>230</v>
      </c>
      <c r="B74" s="7" t="s">
        <v>1713</v>
      </c>
      <c r="C74" s="11" t="s">
        <v>1939</v>
      </c>
    </row>
    <row r="75" spans="1:3" ht="19.95" customHeight="1">
      <c r="A75" s="7" t="s">
        <v>1990</v>
      </c>
      <c r="B75" s="7" t="s">
        <v>1340</v>
      </c>
      <c r="C75" s="11" t="s">
        <v>1940</v>
      </c>
    </row>
    <row r="76" spans="1:3" ht="19.95" customHeight="1">
      <c r="A76" s="7" t="s">
        <v>1986</v>
      </c>
      <c r="B76" s="7" t="s">
        <v>1990</v>
      </c>
      <c r="C76" s="11" t="s">
        <v>1941</v>
      </c>
    </row>
    <row r="77" spans="1:3" ht="19.95" customHeight="1">
      <c r="A77" s="3" t="s">
        <v>242</v>
      </c>
      <c r="B77" s="7" t="s">
        <v>1686</v>
      </c>
      <c r="C77" s="11" t="s">
        <v>1942</v>
      </c>
    </row>
    <row r="78" spans="1:3" ht="19.95" customHeight="1">
      <c r="A78" s="7" t="s">
        <v>1987</v>
      </c>
      <c r="B78" s="7" t="s">
        <v>1990</v>
      </c>
      <c r="C78" s="11" t="s">
        <v>1943</v>
      </c>
    </row>
    <row r="79" spans="1:3" ht="19.95" customHeight="1">
      <c r="A79" s="7" t="s">
        <v>1990</v>
      </c>
      <c r="B79" s="7" t="s">
        <v>1340</v>
      </c>
      <c r="C79" s="11" t="s">
        <v>1944</v>
      </c>
    </row>
    <row r="80" spans="1:3" ht="19.95" customHeight="1">
      <c r="A80" s="3" t="s">
        <v>760</v>
      </c>
      <c r="B80" s="7" t="s">
        <v>1731</v>
      </c>
      <c r="C80" s="11" t="s">
        <v>1945</v>
      </c>
    </row>
    <row r="81" spans="1:3" ht="19.95" customHeight="1">
      <c r="A81" s="7" t="s">
        <v>1990</v>
      </c>
      <c r="B81" s="7" t="s">
        <v>1340</v>
      </c>
      <c r="C81" s="11" t="s">
        <v>1946</v>
      </c>
    </row>
    <row r="82" spans="1:3" ht="19.95" customHeight="1">
      <c r="A82" s="3" t="s">
        <v>107</v>
      </c>
      <c r="B82" s="7" t="s">
        <v>1546</v>
      </c>
      <c r="C82" s="11" t="s">
        <v>1947</v>
      </c>
    </row>
    <row r="83" spans="1:3" ht="19.95" customHeight="1">
      <c r="A83" s="7" t="s">
        <v>1290</v>
      </c>
      <c r="B83" s="7" t="s">
        <v>1360</v>
      </c>
      <c r="C83" s="11" t="s">
        <v>702</v>
      </c>
    </row>
    <row r="84" spans="1:3" ht="19.95" customHeight="1">
      <c r="A84" s="7" t="s">
        <v>1277</v>
      </c>
      <c r="B84" s="7" t="s">
        <v>1803</v>
      </c>
      <c r="C84" s="11" t="s">
        <v>1218</v>
      </c>
    </row>
    <row r="85" spans="1:3" ht="19.95" customHeight="1">
      <c r="A85" s="7" t="s">
        <v>1233</v>
      </c>
      <c r="B85" s="7" t="s">
        <v>1307</v>
      </c>
      <c r="C85" s="11" t="s">
        <v>1173</v>
      </c>
    </row>
    <row r="86" spans="1:3" ht="19.95" customHeight="1">
      <c r="A86" s="7" t="s">
        <v>1261</v>
      </c>
      <c r="B86" s="7" t="s">
        <v>1357</v>
      </c>
      <c r="C86" s="11" t="s">
        <v>1199</v>
      </c>
    </row>
    <row r="87" spans="1:3" ht="19.95" customHeight="1">
      <c r="A87" s="3" t="s">
        <v>216</v>
      </c>
      <c r="B87" s="7" t="s">
        <v>1664</v>
      </c>
      <c r="C87" s="11" t="s">
        <v>1948</v>
      </c>
    </row>
    <row r="88" spans="1:3" ht="19.95" customHeight="1">
      <c r="A88" s="3" t="s">
        <v>729</v>
      </c>
      <c r="B88" s="7" t="s">
        <v>1420</v>
      </c>
      <c r="C88" s="11" t="s">
        <v>1949</v>
      </c>
    </row>
    <row r="89" spans="1:3" ht="19.95" customHeight="1">
      <c r="A89" s="7" t="s">
        <v>1232</v>
      </c>
      <c r="B89" s="7" t="s">
        <v>1325</v>
      </c>
      <c r="C89" s="11" t="s">
        <v>1172</v>
      </c>
    </row>
    <row r="90" spans="1:3" ht="19.95" customHeight="1">
      <c r="A90" s="7" t="s">
        <v>1279</v>
      </c>
      <c r="B90" s="7" t="s">
        <v>1587</v>
      </c>
      <c r="C90" s="11" t="s">
        <v>1219</v>
      </c>
    </row>
    <row r="91" spans="1:3" ht="19.95" customHeight="1">
      <c r="A91" s="7" t="s">
        <v>1260</v>
      </c>
      <c r="B91" s="7" t="s">
        <v>1390</v>
      </c>
      <c r="C91" s="11" t="s">
        <v>1198</v>
      </c>
    </row>
    <row r="92" spans="1:3" ht="19.95" customHeight="1">
      <c r="A92" s="7" t="s">
        <v>1273</v>
      </c>
      <c r="B92" s="7" t="s">
        <v>1427</v>
      </c>
      <c r="C92" s="11" t="s">
        <v>1213</v>
      </c>
    </row>
    <row r="93" spans="1:3" ht="19.95" customHeight="1">
      <c r="A93" s="7" t="s">
        <v>575</v>
      </c>
      <c r="B93" s="7" t="s">
        <v>1658</v>
      </c>
      <c r="C93" s="11" t="s">
        <v>722</v>
      </c>
    </row>
    <row r="94" spans="1:3" ht="19.95" customHeight="1">
      <c r="A94" s="7" t="s">
        <v>1238</v>
      </c>
      <c r="B94" s="7" t="s">
        <v>2686</v>
      </c>
      <c r="C94" s="11" t="s">
        <v>1174</v>
      </c>
    </row>
    <row r="95" spans="1:3" ht="19.95" customHeight="1">
      <c r="A95" s="7" t="s">
        <v>1234</v>
      </c>
      <c r="B95" s="7" t="s">
        <v>1346</v>
      </c>
      <c r="C95" s="11" t="s">
        <v>704</v>
      </c>
    </row>
    <row r="96" spans="1:3" ht="19.95" customHeight="1">
      <c r="A96" s="7" t="s">
        <v>1281</v>
      </c>
      <c r="B96" s="7" t="s">
        <v>1813</v>
      </c>
      <c r="C96" s="11" t="s">
        <v>1221</v>
      </c>
    </row>
    <row r="97" spans="1:3" ht="19.95" customHeight="1">
      <c r="A97" s="7" t="s">
        <v>2002</v>
      </c>
      <c r="B97" s="7" t="s">
        <v>1810</v>
      </c>
      <c r="C97" s="12" t="s">
        <v>1994</v>
      </c>
    </row>
    <row r="98" spans="1:3" ht="19.95" customHeight="1">
      <c r="A98" s="7" t="s">
        <v>1292</v>
      </c>
      <c r="B98" s="7" t="s">
        <v>1804</v>
      </c>
      <c r="C98" s="11" t="s">
        <v>1226</v>
      </c>
    </row>
    <row r="99" spans="1:3" ht="19.95" customHeight="1">
      <c r="A99" s="3" t="s">
        <v>574</v>
      </c>
      <c r="B99" s="7" t="s">
        <v>1657</v>
      </c>
      <c r="C99" s="12" t="s">
        <v>1999</v>
      </c>
    </row>
    <row r="100" spans="1:3" ht="19.95" customHeight="1">
      <c r="A100" s="3" t="s">
        <v>574</v>
      </c>
      <c r="B100" s="7" t="s">
        <v>1657</v>
      </c>
      <c r="C100" s="12" t="s">
        <v>1996</v>
      </c>
    </row>
    <row r="101" spans="1:3" ht="19.95" customHeight="1">
      <c r="A101" s="7" t="s">
        <v>1267</v>
      </c>
      <c r="B101" s="7" t="s">
        <v>1342</v>
      </c>
      <c r="C101" s="11" t="s">
        <v>1204</v>
      </c>
    </row>
    <row r="102" spans="1:3" ht="19.95" customHeight="1">
      <c r="A102" s="7" t="s">
        <v>1988</v>
      </c>
      <c r="B102" s="7" t="s">
        <v>1990</v>
      </c>
      <c r="C102" s="11" t="s">
        <v>1950</v>
      </c>
    </row>
    <row r="103" spans="1:3" ht="19.95" customHeight="1">
      <c r="A103" s="3" t="s">
        <v>635</v>
      </c>
      <c r="B103" s="7" t="s">
        <v>1321</v>
      </c>
      <c r="C103" s="11" t="s">
        <v>1951</v>
      </c>
    </row>
    <row r="104" spans="1:3" ht="19.95" customHeight="1">
      <c r="A104" s="3" t="s">
        <v>14</v>
      </c>
      <c r="B104" s="7" t="s">
        <v>1361</v>
      </c>
      <c r="C104" s="11" t="s">
        <v>1952</v>
      </c>
    </row>
    <row r="105" spans="1:3" ht="19.95" customHeight="1">
      <c r="A105" s="3" t="s">
        <v>155</v>
      </c>
      <c r="B105" s="7" t="s">
        <v>1383</v>
      </c>
      <c r="C105" s="11" t="s">
        <v>1953</v>
      </c>
    </row>
    <row r="106" spans="1:3" ht="19.95" customHeight="1">
      <c r="A106" s="7" t="s">
        <v>1271</v>
      </c>
      <c r="B106" s="7" t="s">
        <v>1535</v>
      </c>
      <c r="C106" s="11" t="s">
        <v>1211</v>
      </c>
    </row>
    <row r="107" spans="1:3" ht="19.95" customHeight="1">
      <c r="A107" s="3" t="s">
        <v>43</v>
      </c>
      <c r="B107" s="7" t="s">
        <v>1521</v>
      </c>
      <c r="C107" s="11" t="s">
        <v>1954</v>
      </c>
    </row>
    <row r="108" spans="1:3" ht="19.95" customHeight="1">
      <c r="A108" s="7" t="s">
        <v>1235</v>
      </c>
      <c r="B108" s="7" t="s">
        <v>1604</v>
      </c>
      <c r="C108" s="11" t="s">
        <v>1175</v>
      </c>
    </row>
    <row r="109" spans="1:3" ht="19.95" customHeight="1">
      <c r="A109" s="7" t="s">
        <v>1080</v>
      </c>
      <c r="B109" s="7" t="s">
        <v>1318</v>
      </c>
      <c r="C109" s="11" t="s">
        <v>1208</v>
      </c>
    </row>
    <row r="110" spans="1:3" ht="19.95" customHeight="1">
      <c r="A110" s="7" t="s">
        <v>1255</v>
      </c>
      <c r="B110" s="7" t="s">
        <v>1990</v>
      </c>
      <c r="C110" s="11" t="s">
        <v>1193</v>
      </c>
    </row>
    <row r="111" spans="1:3" ht="19.95" customHeight="1">
      <c r="A111" s="3" t="s">
        <v>198</v>
      </c>
      <c r="B111" s="7" t="s">
        <v>1437</v>
      </c>
      <c r="C111" s="11" t="s">
        <v>1955</v>
      </c>
    </row>
    <row r="112" spans="1:3" ht="19.95" customHeight="1">
      <c r="A112" s="7" t="s">
        <v>1262</v>
      </c>
      <c r="B112" s="7" t="s">
        <v>1328</v>
      </c>
      <c r="C112" s="11" t="s">
        <v>1200</v>
      </c>
    </row>
    <row r="113" spans="1:3" ht="19.95" customHeight="1">
      <c r="A113" s="7" t="s">
        <v>1095</v>
      </c>
      <c r="B113" s="7" t="s">
        <v>2707</v>
      </c>
      <c r="C113" s="11" t="s">
        <v>1210</v>
      </c>
    </row>
    <row r="114" spans="1:3" ht="19.95" customHeight="1">
      <c r="A114" s="3" t="s">
        <v>139</v>
      </c>
      <c r="B114" s="7" t="s">
        <v>1300</v>
      </c>
      <c r="C114" s="11" t="s">
        <v>1956</v>
      </c>
    </row>
    <row r="115" spans="1:3" ht="19.95" customHeight="1">
      <c r="A115" s="7" t="s">
        <v>1239</v>
      </c>
      <c r="B115" s="7" t="s">
        <v>1756</v>
      </c>
      <c r="C115" s="11" t="s">
        <v>724</v>
      </c>
    </row>
    <row r="116" spans="1:3" ht="19.95" customHeight="1">
      <c r="A116" s="7" t="s">
        <v>1169</v>
      </c>
      <c r="B116" s="7" t="s">
        <v>1348</v>
      </c>
      <c r="C116" s="11" t="s">
        <v>1176</v>
      </c>
    </row>
    <row r="117" spans="1:3" ht="19.95" customHeight="1">
      <c r="A117" s="3" t="s">
        <v>178</v>
      </c>
      <c r="B117" s="7" t="s">
        <v>1411</v>
      </c>
      <c r="C117" s="11" t="s">
        <v>1957</v>
      </c>
    </row>
    <row r="118" spans="1:3" ht="19.95" customHeight="1">
      <c r="A118" s="7" t="s">
        <v>1282</v>
      </c>
      <c r="B118" s="7" t="s">
        <v>1581</v>
      </c>
      <c r="C118" s="11" t="s">
        <v>1222</v>
      </c>
    </row>
    <row r="119" spans="1:3" ht="19.95" customHeight="1">
      <c r="A119" s="3" t="s">
        <v>651</v>
      </c>
      <c r="B119" s="7" t="s">
        <v>1802</v>
      </c>
      <c r="C119" s="11" t="s">
        <v>1958</v>
      </c>
    </row>
    <row r="120" spans="1:3" ht="19.95" customHeight="1">
      <c r="A120" s="7" t="s">
        <v>1246</v>
      </c>
      <c r="B120" s="7" t="s">
        <v>1821</v>
      </c>
      <c r="C120" s="11" t="s">
        <v>1188</v>
      </c>
    </row>
    <row r="121" spans="1:3" ht="19.95" customHeight="1">
      <c r="A121" s="7" t="s">
        <v>1247</v>
      </c>
      <c r="B121" s="7" t="s">
        <v>1635</v>
      </c>
      <c r="C121" s="11" t="s">
        <v>1189</v>
      </c>
    </row>
    <row r="122" spans="1:3" ht="19.95" customHeight="1">
      <c r="A122" s="7" t="s">
        <v>1248</v>
      </c>
      <c r="B122" s="7" t="s">
        <v>1990</v>
      </c>
      <c r="C122" s="11" t="s">
        <v>1190</v>
      </c>
    </row>
    <row r="123" spans="1:3" ht="19.95" customHeight="1">
      <c r="A123" s="7" t="s">
        <v>1243</v>
      </c>
      <c r="B123" s="7" t="s">
        <v>1990</v>
      </c>
      <c r="C123" s="11" t="s">
        <v>1184</v>
      </c>
    </row>
    <row r="124" spans="1:3" ht="19.95" customHeight="1">
      <c r="A124" s="7" t="s">
        <v>1264</v>
      </c>
      <c r="B124" s="7" t="s">
        <v>1366</v>
      </c>
      <c r="C124" s="11" t="s">
        <v>1201</v>
      </c>
    </row>
    <row r="125" spans="1:3" ht="19.95" customHeight="1">
      <c r="A125" s="3" t="s">
        <v>351</v>
      </c>
      <c r="B125" s="7" t="s">
        <v>1726</v>
      </c>
      <c r="C125" s="12" t="s">
        <v>1998</v>
      </c>
    </row>
    <row r="126" spans="1:3" ht="19.95" customHeight="1">
      <c r="A126" s="3" t="s">
        <v>351</v>
      </c>
      <c r="B126" s="7" t="s">
        <v>1726</v>
      </c>
      <c r="C126" s="12" t="s">
        <v>1997</v>
      </c>
    </row>
    <row r="127" spans="1:3" ht="19.95" customHeight="1">
      <c r="A127" s="7" t="s">
        <v>1237</v>
      </c>
      <c r="B127" s="7" t="s">
        <v>2708</v>
      </c>
      <c r="C127" s="11" t="s">
        <v>711</v>
      </c>
    </row>
    <row r="128" spans="1:3" ht="19.95" customHeight="1">
      <c r="A128" s="3" t="s">
        <v>1157</v>
      </c>
      <c r="B128" s="7" t="s">
        <v>2709</v>
      </c>
      <c r="C128" s="11" t="s">
        <v>1959</v>
      </c>
    </row>
    <row r="129" spans="1:3" ht="19.95" customHeight="1">
      <c r="A129" s="7" t="s">
        <v>1236</v>
      </c>
      <c r="B129" s="7" t="s">
        <v>1319</v>
      </c>
      <c r="C129" s="11" t="s">
        <v>712</v>
      </c>
    </row>
    <row r="130" spans="1:3" ht="19.95" customHeight="1">
      <c r="A130" s="7" t="s">
        <v>1278</v>
      </c>
      <c r="B130" s="7" t="s">
        <v>1806</v>
      </c>
      <c r="C130" s="11" t="s">
        <v>727</v>
      </c>
    </row>
    <row r="131" spans="1:3" ht="19.95" customHeight="1">
      <c r="A131" s="7" t="s">
        <v>1901</v>
      </c>
      <c r="B131" s="7" t="s">
        <v>1582</v>
      </c>
      <c r="C131" s="11" t="s">
        <v>1177</v>
      </c>
    </row>
    <row r="132" spans="1:3" ht="19.95" customHeight="1">
      <c r="A132" s="3" t="s">
        <v>302</v>
      </c>
      <c r="B132" s="7" t="s">
        <v>1363</v>
      </c>
      <c r="C132" s="11" t="s">
        <v>1960</v>
      </c>
    </row>
    <row r="133" spans="1:3" ht="19.95" customHeight="1">
      <c r="A133" s="7" t="s">
        <v>1266</v>
      </c>
      <c r="B133" s="7" t="s">
        <v>1374</v>
      </c>
      <c r="C133" s="11" t="s">
        <v>1203</v>
      </c>
    </row>
    <row r="134" spans="1:3" ht="19.95" customHeight="1">
      <c r="A134" s="7" t="s">
        <v>1284</v>
      </c>
      <c r="B134" s="7" t="s">
        <v>1327</v>
      </c>
      <c r="C134" s="11" t="s">
        <v>709</v>
      </c>
    </row>
    <row r="135" spans="1:3" ht="19.95" customHeight="1">
      <c r="A135" s="7" t="s">
        <v>1280</v>
      </c>
      <c r="B135" s="7" t="s">
        <v>1391</v>
      </c>
      <c r="C135" s="11" t="s">
        <v>1220</v>
      </c>
    </row>
    <row r="136" spans="1:3" ht="19.95" customHeight="1">
      <c r="A136" s="3" t="s">
        <v>224</v>
      </c>
      <c r="B136" s="7" t="s">
        <v>1671</v>
      </c>
      <c r="C136" s="11" t="s">
        <v>1961</v>
      </c>
    </row>
    <row r="137" spans="1:3" ht="19.95" customHeight="1">
      <c r="A137" s="7" t="s">
        <v>1085</v>
      </c>
      <c r="B137" s="7" t="s">
        <v>1393</v>
      </c>
      <c r="C137" s="11" t="s">
        <v>1216</v>
      </c>
    </row>
    <row r="138" spans="1:3" ht="19.95" customHeight="1">
      <c r="A138" s="3" t="s">
        <v>565</v>
      </c>
      <c r="B138" s="7" t="s">
        <v>1649</v>
      </c>
      <c r="C138" s="11" t="s">
        <v>1962</v>
      </c>
    </row>
    <row r="139" spans="1:3" ht="19.95" customHeight="1">
      <c r="A139" s="7" t="s">
        <v>1275</v>
      </c>
      <c r="B139" s="7" t="s">
        <v>1306</v>
      </c>
      <c r="C139" s="11" t="s">
        <v>1215</v>
      </c>
    </row>
    <row r="140" spans="1:3" ht="19.95" customHeight="1">
      <c r="A140" s="7" t="s">
        <v>1283</v>
      </c>
      <c r="B140" s="7" t="s">
        <v>1317</v>
      </c>
      <c r="C140" s="11" t="s">
        <v>713</v>
      </c>
    </row>
    <row r="141" spans="1:3" ht="19.95" customHeight="1">
      <c r="A141" s="7" t="s">
        <v>1989</v>
      </c>
      <c r="B141" s="7" t="s">
        <v>1990</v>
      </c>
      <c r="C141" s="11" t="s">
        <v>1963</v>
      </c>
    </row>
    <row r="142" spans="1:3" ht="19.95" customHeight="1">
      <c r="A142" s="3" t="s">
        <v>9</v>
      </c>
      <c r="B142" s="7" t="s">
        <v>2705</v>
      </c>
      <c r="C142" s="11" t="s">
        <v>1964</v>
      </c>
    </row>
    <row r="143" spans="1:3" ht="19.95" customHeight="1">
      <c r="A143" s="7" t="s">
        <v>1252</v>
      </c>
      <c r="B143" s="7" t="s">
        <v>1324</v>
      </c>
      <c r="C143" s="11" t="s">
        <v>710</v>
      </c>
    </row>
    <row r="144" spans="1:3" ht="19.95" customHeight="1">
      <c r="A144" s="7" t="s">
        <v>1253</v>
      </c>
      <c r="B144" s="7" t="s">
        <v>1329</v>
      </c>
      <c r="C144" s="11" t="s">
        <v>708</v>
      </c>
    </row>
    <row r="145" spans="1:3" ht="19.95" customHeight="1">
      <c r="A145" s="7" t="s">
        <v>1259</v>
      </c>
      <c r="B145" s="7" t="s">
        <v>1303</v>
      </c>
      <c r="C145" s="11" t="s">
        <v>1197</v>
      </c>
    </row>
    <row r="146" spans="1:3" ht="19.95" customHeight="1">
      <c r="A146" s="7" t="s">
        <v>1288</v>
      </c>
      <c r="B146" s="7" t="s">
        <v>1334</v>
      </c>
      <c r="C146" s="11" t="s">
        <v>707</v>
      </c>
    </row>
    <row r="147" spans="1:3" ht="19.95" customHeight="1">
      <c r="A147" s="3" t="s">
        <v>570</v>
      </c>
      <c r="B147" s="7" t="s">
        <v>1653</v>
      </c>
      <c r="C147" s="11" t="s">
        <v>1965</v>
      </c>
    </row>
    <row r="148" spans="1:3" ht="19.95" customHeight="1">
      <c r="A148" s="3" t="s">
        <v>2003</v>
      </c>
      <c r="B148" s="7" t="s">
        <v>1801</v>
      </c>
      <c r="C148" s="12" t="s">
        <v>1992</v>
      </c>
    </row>
    <row r="149" spans="1:3" ht="19.95" customHeight="1">
      <c r="A149" s="7" t="s">
        <v>1293</v>
      </c>
      <c r="B149" s="7" t="s">
        <v>1805</v>
      </c>
      <c r="C149" s="11" t="s">
        <v>1227</v>
      </c>
    </row>
    <row r="150" spans="1:3" ht="19.95" customHeight="1">
      <c r="A150" s="7" t="s">
        <v>1242</v>
      </c>
      <c r="B150" s="7" t="s">
        <v>1990</v>
      </c>
      <c r="C150" s="11" t="s">
        <v>1183</v>
      </c>
    </row>
  </sheetData>
  <autoFilter ref="C1:C150" xr:uid="{538C3FAA-24C1-6648-9C59-7903EB2F5A8F}"/>
  <phoneticPr fontId="2"/>
  <conditionalFormatting sqref="C149:C1048576 C98 C55:C96 C50:C53 C31:C48 C1:C29 C101:C124 C127:C147">
    <cfRule type="duplicateValues" dxfId="0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09095-3115-3146-BC47-9C5E259CA404}">
  <dimension ref="A1:F604"/>
  <sheetViews>
    <sheetView topLeftCell="A138" zoomScaleNormal="100" workbookViewId="0">
      <selection activeCell="C181" sqref="C181"/>
    </sheetView>
  </sheetViews>
  <sheetFormatPr defaultColWidth="15" defaultRowHeight="19.95" customHeight="1"/>
  <cols>
    <col min="1" max="1" width="10.77734375" style="6"/>
    <col min="2" max="2" width="67.33203125" style="4" bestFit="1" customWidth="1"/>
    <col min="3" max="3" width="42.6640625" style="4" bestFit="1" customWidth="1"/>
    <col min="4" max="4" width="14.44140625" style="3" bestFit="1" customWidth="1"/>
    <col min="5" max="5" width="15" style="6"/>
    <col min="6" max="6" width="13.77734375" style="1" bestFit="1" customWidth="1"/>
    <col min="7" max="16384" width="15" style="1"/>
  </cols>
  <sheetData>
    <row r="1" spans="1:6" s="9" customFormat="1" ht="19.95" customHeight="1">
      <c r="A1" s="2" t="s">
        <v>1294</v>
      </c>
      <c r="B1" s="8" t="s">
        <v>1295</v>
      </c>
      <c r="C1" s="8" t="s">
        <v>2650</v>
      </c>
      <c r="D1" s="2" t="s">
        <v>1166</v>
      </c>
      <c r="E1" s="2" t="s">
        <v>1294</v>
      </c>
      <c r="F1" s="8"/>
    </row>
    <row r="2" spans="1:6" ht="19.95" customHeight="1">
      <c r="A2" s="6" t="s">
        <v>1296</v>
      </c>
      <c r="B2" s="4" t="s">
        <v>1062</v>
      </c>
      <c r="C2" s="4" t="s">
        <v>2218</v>
      </c>
      <c r="D2" s="3" t="s">
        <v>175</v>
      </c>
      <c r="E2" s="6" t="s">
        <v>1296</v>
      </c>
    </row>
    <row r="3" spans="1:6" ht="19.95" customHeight="1">
      <c r="A3" s="6" t="s">
        <v>1297</v>
      </c>
      <c r="B3" s="4" t="s">
        <v>140</v>
      </c>
      <c r="C3" s="4" t="s">
        <v>2210</v>
      </c>
      <c r="D3" s="3" t="s">
        <v>141</v>
      </c>
      <c r="E3" s="6" t="s">
        <v>1297</v>
      </c>
    </row>
    <row r="4" spans="1:6" ht="19.95" customHeight="1">
      <c r="A4" s="6" t="s">
        <v>1298</v>
      </c>
      <c r="B4" s="4" t="s">
        <v>806</v>
      </c>
      <c r="C4" s="4" t="s">
        <v>2212</v>
      </c>
      <c r="D4" s="3" t="s">
        <v>638</v>
      </c>
      <c r="E4" s="6" t="s">
        <v>1298</v>
      </c>
    </row>
    <row r="5" spans="1:6" ht="19.95" customHeight="1">
      <c r="A5" s="6" t="s">
        <v>1299</v>
      </c>
      <c r="B5" s="4" t="s">
        <v>804</v>
      </c>
      <c r="C5" s="4" t="s">
        <v>2213</v>
      </c>
      <c r="D5" s="3" t="s">
        <v>323</v>
      </c>
      <c r="E5" s="6" t="s">
        <v>1299</v>
      </c>
    </row>
    <row r="6" spans="1:6" ht="19.95" customHeight="1">
      <c r="A6" s="6" t="s">
        <v>1300</v>
      </c>
      <c r="B6" s="4" t="s">
        <v>138</v>
      </c>
      <c r="C6" s="4" t="s">
        <v>1956</v>
      </c>
      <c r="D6" s="3" t="s">
        <v>139</v>
      </c>
      <c r="E6" s="6" t="s">
        <v>1300</v>
      </c>
    </row>
    <row r="7" spans="1:6" ht="19.95" customHeight="1">
      <c r="A7" s="6" t="s">
        <v>1301</v>
      </c>
      <c r="B7" s="4" t="s">
        <v>136</v>
      </c>
      <c r="C7" s="4" t="s">
        <v>2004</v>
      </c>
      <c r="D7" s="3" t="s">
        <v>137</v>
      </c>
      <c r="E7" s="6" t="s">
        <v>1301</v>
      </c>
    </row>
    <row r="8" spans="1:6" ht="19.95" customHeight="1">
      <c r="A8" s="6" t="s">
        <v>1302</v>
      </c>
      <c r="B8" s="4" t="s">
        <v>134</v>
      </c>
      <c r="C8" s="4" t="s">
        <v>716</v>
      </c>
      <c r="D8" s="3" t="s">
        <v>135</v>
      </c>
      <c r="E8" s="6" t="s">
        <v>1302</v>
      </c>
    </row>
    <row r="9" spans="1:6" ht="19.95" customHeight="1">
      <c r="A9" s="6" t="s">
        <v>1303</v>
      </c>
      <c r="B9" s="4" t="s">
        <v>803</v>
      </c>
      <c r="C9" s="4" t="s">
        <v>1197</v>
      </c>
      <c r="D9" s="3" t="s">
        <v>1077</v>
      </c>
      <c r="E9" s="6" t="s">
        <v>1303</v>
      </c>
    </row>
    <row r="10" spans="1:6" ht="19.95" customHeight="1">
      <c r="A10" s="6" t="s">
        <v>1304</v>
      </c>
      <c r="B10" s="4" t="s">
        <v>802</v>
      </c>
      <c r="C10" s="4" t="s">
        <v>1209</v>
      </c>
      <c r="D10" s="3" t="s">
        <v>738</v>
      </c>
      <c r="E10" s="6" t="s">
        <v>1304</v>
      </c>
    </row>
    <row r="11" spans="1:6" ht="19.95" customHeight="1">
      <c r="A11" s="6" t="s">
        <v>1305</v>
      </c>
      <c r="B11" s="4" t="s">
        <v>132</v>
      </c>
      <c r="C11" s="4" t="s">
        <v>715</v>
      </c>
      <c r="D11" s="3" t="s">
        <v>133</v>
      </c>
      <c r="E11" s="6" t="s">
        <v>1305</v>
      </c>
    </row>
    <row r="12" spans="1:6" ht="19.95" customHeight="1">
      <c r="A12" s="6" t="s">
        <v>1306</v>
      </c>
      <c r="B12" s="4" t="s">
        <v>801</v>
      </c>
      <c r="C12" s="4" t="s">
        <v>1215</v>
      </c>
      <c r="D12" s="3" t="s">
        <v>1076</v>
      </c>
      <c r="E12" s="6" t="s">
        <v>1306</v>
      </c>
    </row>
    <row r="13" spans="1:6" ht="19.95" customHeight="1">
      <c r="A13" s="6" t="s">
        <v>1307</v>
      </c>
      <c r="B13" s="4" t="s">
        <v>807</v>
      </c>
      <c r="C13" s="4" t="s">
        <v>2214</v>
      </c>
      <c r="D13" s="3" t="s">
        <v>142</v>
      </c>
      <c r="E13" s="6" t="s">
        <v>1307</v>
      </c>
    </row>
    <row r="14" spans="1:6" ht="19.95" customHeight="1">
      <c r="A14" s="6" t="s">
        <v>1308</v>
      </c>
      <c r="B14" s="4" t="s">
        <v>797</v>
      </c>
      <c r="C14" s="4" t="s">
        <v>2215</v>
      </c>
      <c r="D14" s="3" t="s">
        <v>1238</v>
      </c>
      <c r="E14" s="6" t="s">
        <v>1308</v>
      </c>
    </row>
    <row r="15" spans="1:6" ht="19.95" customHeight="1">
      <c r="A15" s="6" t="s">
        <v>1309</v>
      </c>
      <c r="B15" s="4" t="s">
        <v>680</v>
      </c>
      <c r="C15" s="4" t="s">
        <v>2005</v>
      </c>
      <c r="D15" s="3" t="s">
        <v>131</v>
      </c>
      <c r="E15" s="6" t="s">
        <v>1309</v>
      </c>
    </row>
    <row r="16" spans="1:6" ht="19.95" customHeight="1">
      <c r="A16" s="6" t="s">
        <v>1310</v>
      </c>
      <c r="B16" s="4" t="s">
        <v>129</v>
      </c>
      <c r="C16" s="4" t="s">
        <v>714</v>
      </c>
      <c r="D16" s="3" t="s">
        <v>130</v>
      </c>
      <c r="E16" s="6" t="s">
        <v>1310</v>
      </c>
    </row>
    <row r="17" spans="1:5" ht="19.95" customHeight="1">
      <c r="A17" s="6" t="s">
        <v>1311</v>
      </c>
      <c r="B17" s="4" t="s">
        <v>799</v>
      </c>
      <c r="C17" s="4" t="s">
        <v>2216</v>
      </c>
      <c r="D17" s="3" t="s">
        <v>128</v>
      </c>
      <c r="E17" s="6" t="s">
        <v>1311</v>
      </c>
    </row>
    <row r="18" spans="1:5" ht="19.95" customHeight="1">
      <c r="A18" s="6" t="s">
        <v>1312</v>
      </c>
      <c r="B18" s="4" t="s">
        <v>126</v>
      </c>
      <c r="C18" s="4" t="s">
        <v>2006</v>
      </c>
      <c r="D18" s="3" t="s">
        <v>127</v>
      </c>
      <c r="E18" s="6" t="s">
        <v>1312</v>
      </c>
    </row>
    <row r="19" spans="1:5" ht="19.95" customHeight="1">
      <c r="A19" s="6" t="s">
        <v>1313</v>
      </c>
      <c r="B19" s="4" t="s">
        <v>124</v>
      </c>
      <c r="C19" s="4" t="s">
        <v>1936</v>
      </c>
      <c r="D19" s="3" t="s">
        <v>125</v>
      </c>
      <c r="E19" s="6" t="s">
        <v>1313</v>
      </c>
    </row>
    <row r="20" spans="1:5" ht="19.95" customHeight="1">
      <c r="A20" s="6" t="s">
        <v>1314</v>
      </c>
      <c r="B20" s="4" t="s">
        <v>798</v>
      </c>
      <c r="C20" s="4" t="s">
        <v>2220</v>
      </c>
      <c r="D20" s="3" t="s">
        <v>322</v>
      </c>
      <c r="E20" s="6" t="s">
        <v>1314</v>
      </c>
    </row>
    <row r="21" spans="1:5" ht="19.95" customHeight="1">
      <c r="A21" s="6" t="s">
        <v>1315</v>
      </c>
      <c r="B21" s="4" t="s">
        <v>774</v>
      </c>
      <c r="C21" s="4" t="s">
        <v>2221</v>
      </c>
      <c r="D21" s="3" t="s">
        <v>1079</v>
      </c>
      <c r="E21" s="6" t="s">
        <v>1315</v>
      </c>
    </row>
    <row r="22" spans="1:5" ht="19.95" customHeight="1">
      <c r="A22" s="6" t="s">
        <v>1316</v>
      </c>
      <c r="B22" s="4" t="s">
        <v>324</v>
      </c>
      <c r="C22" s="4" t="s">
        <v>2007</v>
      </c>
      <c r="D22" s="3" t="s">
        <v>325</v>
      </c>
      <c r="E22" s="6" t="s">
        <v>1316</v>
      </c>
    </row>
    <row r="23" spans="1:5" ht="19.95" customHeight="1">
      <c r="A23" s="6" t="s">
        <v>1317</v>
      </c>
      <c r="B23" s="4" t="s">
        <v>60</v>
      </c>
      <c r="C23" s="4" t="s">
        <v>713</v>
      </c>
      <c r="D23" s="3" t="s">
        <v>61</v>
      </c>
      <c r="E23" s="6" t="s">
        <v>1317</v>
      </c>
    </row>
    <row r="24" spans="1:5" ht="19.95" customHeight="1">
      <c r="A24" s="6" t="s">
        <v>1318</v>
      </c>
      <c r="B24" s="4" t="s">
        <v>796</v>
      </c>
      <c r="C24" s="4" t="s">
        <v>1208</v>
      </c>
      <c r="D24" s="3" t="s">
        <v>1080</v>
      </c>
      <c r="E24" s="6" t="s">
        <v>1318</v>
      </c>
    </row>
    <row r="25" spans="1:5" ht="19.95" customHeight="1">
      <c r="A25" s="6" t="s">
        <v>1319</v>
      </c>
      <c r="B25" s="4" t="s">
        <v>58</v>
      </c>
      <c r="C25" s="4" t="s">
        <v>2222</v>
      </c>
      <c r="D25" s="3" t="s">
        <v>59</v>
      </c>
      <c r="E25" s="6" t="s">
        <v>1319</v>
      </c>
    </row>
    <row r="26" spans="1:5" ht="19.95" customHeight="1">
      <c r="A26" s="6" t="s">
        <v>1320</v>
      </c>
      <c r="B26" s="4" t="s">
        <v>56</v>
      </c>
      <c r="C26" s="4" t="s">
        <v>2223</v>
      </c>
      <c r="D26" s="3" t="s">
        <v>57</v>
      </c>
      <c r="E26" s="6" t="s">
        <v>1320</v>
      </c>
    </row>
    <row r="27" spans="1:5" ht="19.95" customHeight="1">
      <c r="A27" s="6" t="s">
        <v>1321</v>
      </c>
      <c r="B27" s="4" t="s">
        <v>634</v>
      </c>
      <c r="C27" s="4" t="s">
        <v>1951</v>
      </c>
      <c r="D27" s="3" t="s">
        <v>635</v>
      </c>
      <c r="E27" s="6" t="s">
        <v>1321</v>
      </c>
    </row>
    <row r="28" spans="1:5" ht="19.95" customHeight="1">
      <c r="A28" s="6" t="s">
        <v>1322</v>
      </c>
      <c r="B28" s="4" t="s">
        <v>795</v>
      </c>
      <c r="C28" s="4" t="s">
        <v>2008</v>
      </c>
      <c r="D28" s="3" t="s">
        <v>55</v>
      </c>
      <c r="E28" s="6" t="s">
        <v>1322</v>
      </c>
    </row>
    <row r="29" spans="1:5" ht="19.95" customHeight="1">
      <c r="A29" s="6" t="s">
        <v>1323</v>
      </c>
      <c r="B29" s="4" t="s">
        <v>794</v>
      </c>
      <c r="C29" s="4" t="s">
        <v>2224</v>
      </c>
      <c r="D29" s="3" t="s">
        <v>1903</v>
      </c>
      <c r="E29" s="6" t="s">
        <v>1323</v>
      </c>
    </row>
    <row r="30" spans="1:5" ht="19.95" customHeight="1">
      <c r="A30" s="6" t="s">
        <v>1324</v>
      </c>
      <c r="B30" s="4" t="s">
        <v>53</v>
      </c>
      <c r="C30" s="4" t="s">
        <v>710</v>
      </c>
      <c r="D30" s="3" t="s">
        <v>54</v>
      </c>
      <c r="E30" s="6" t="s">
        <v>1324</v>
      </c>
    </row>
    <row r="31" spans="1:5" ht="19.95" customHeight="1">
      <c r="A31" s="6" t="s">
        <v>1325</v>
      </c>
      <c r="B31" s="4" t="s">
        <v>793</v>
      </c>
      <c r="C31" s="4" t="s">
        <v>2225</v>
      </c>
      <c r="D31" s="3" t="s">
        <v>1232</v>
      </c>
      <c r="E31" s="6" t="s">
        <v>1325</v>
      </c>
    </row>
    <row r="32" spans="1:5" ht="19.95" customHeight="1">
      <c r="A32" s="6" t="s">
        <v>1326</v>
      </c>
      <c r="B32" s="4" t="s">
        <v>51</v>
      </c>
      <c r="C32" s="4" t="s">
        <v>2226</v>
      </c>
      <c r="D32" s="3" t="s">
        <v>52</v>
      </c>
      <c r="E32" s="6" t="s">
        <v>1326</v>
      </c>
    </row>
    <row r="33" spans="1:5" ht="19.95" customHeight="1">
      <c r="A33" s="6" t="s">
        <v>1327</v>
      </c>
      <c r="B33" s="4" t="s">
        <v>49</v>
      </c>
      <c r="C33" s="4" t="s">
        <v>709</v>
      </c>
      <c r="D33" s="3" t="s">
        <v>50</v>
      </c>
      <c r="E33" s="6" t="s">
        <v>1327</v>
      </c>
    </row>
    <row r="34" spans="1:5" ht="19.95" customHeight="1">
      <c r="A34" s="6" t="s">
        <v>1328</v>
      </c>
      <c r="B34" s="4" t="s">
        <v>792</v>
      </c>
      <c r="C34" s="4" t="s">
        <v>1200</v>
      </c>
      <c r="D34" s="3" t="s">
        <v>1075</v>
      </c>
      <c r="E34" s="6" t="s">
        <v>1328</v>
      </c>
    </row>
    <row r="35" spans="1:5" ht="19.95" customHeight="1">
      <c r="A35" s="6" t="s">
        <v>1329</v>
      </c>
      <c r="B35" s="4" t="s">
        <v>791</v>
      </c>
      <c r="C35" s="4" t="s">
        <v>2715</v>
      </c>
      <c r="D35" s="3" t="s">
        <v>48</v>
      </c>
      <c r="E35" s="6" t="s">
        <v>1329</v>
      </c>
    </row>
    <row r="36" spans="1:5" ht="19.95" customHeight="1">
      <c r="A36" s="6" t="s">
        <v>1330</v>
      </c>
      <c r="B36" s="4" t="s">
        <v>143</v>
      </c>
      <c r="C36" s="4" t="s">
        <v>2009</v>
      </c>
      <c r="D36" s="3" t="s">
        <v>144</v>
      </c>
      <c r="E36" s="6" t="s">
        <v>1330</v>
      </c>
    </row>
    <row r="37" spans="1:5" ht="19.95" customHeight="1">
      <c r="A37" s="6" t="s">
        <v>1331</v>
      </c>
      <c r="B37" s="4" t="s">
        <v>47</v>
      </c>
      <c r="C37" s="4" t="s">
        <v>2227</v>
      </c>
      <c r="D37" s="3" t="s">
        <v>737</v>
      </c>
      <c r="E37" s="6" t="s">
        <v>1331</v>
      </c>
    </row>
    <row r="38" spans="1:5" ht="19.95" customHeight="1">
      <c r="A38" s="6" t="s">
        <v>1332</v>
      </c>
      <c r="B38" s="4" t="s">
        <v>789</v>
      </c>
      <c r="C38" s="4" t="s">
        <v>1927</v>
      </c>
      <c r="D38" s="3" t="s">
        <v>1081</v>
      </c>
      <c r="E38" s="6" t="s">
        <v>1332</v>
      </c>
    </row>
    <row r="39" spans="1:5" ht="19.95" customHeight="1">
      <c r="A39" s="6" t="s">
        <v>1333</v>
      </c>
      <c r="B39" s="4" t="s">
        <v>788</v>
      </c>
      <c r="C39" s="4" t="s">
        <v>2228</v>
      </c>
      <c r="D39" s="3" t="s">
        <v>736</v>
      </c>
      <c r="E39" s="6" t="s">
        <v>1333</v>
      </c>
    </row>
    <row r="40" spans="1:5" ht="19.95" customHeight="1">
      <c r="A40" s="6" t="s">
        <v>1334</v>
      </c>
      <c r="B40" s="4" t="s">
        <v>45</v>
      </c>
      <c r="C40" s="4" t="s">
        <v>707</v>
      </c>
      <c r="D40" s="3" t="s">
        <v>46</v>
      </c>
      <c r="E40" s="6" t="s">
        <v>1334</v>
      </c>
    </row>
    <row r="41" spans="1:5" ht="19.95" customHeight="1">
      <c r="A41" s="6" t="s">
        <v>1335</v>
      </c>
      <c r="B41" s="4" t="s">
        <v>1066</v>
      </c>
      <c r="C41" s="4" t="s">
        <v>2010</v>
      </c>
      <c r="D41" s="3" t="s">
        <v>1069</v>
      </c>
      <c r="E41" s="6" t="s">
        <v>1335</v>
      </c>
    </row>
    <row r="42" spans="1:5" ht="19.95" customHeight="1">
      <c r="A42" s="6" t="s">
        <v>1336</v>
      </c>
      <c r="B42" s="4" t="s">
        <v>808</v>
      </c>
      <c r="C42" s="4" t="s">
        <v>2723</v>
      </c>
      <c r="D42" s="3" t="s">
        <v>145</v>
      </c>
      <c r="E42" s="6" t="s">
        <v>1336</v>
      </c>
    </row>
    <row r="43" spans="1:5" ht="19.95" customHeight="1">
      <c r="A43" s="6" t="s">
        <v>1337</v>
      </c>
      <c r="B43" s="4" t="s">
        <v>146</v>
      </c>
      <c r="C43" s="4" t="s">
        <v>2011</v>
      </c>
      <c r="D43" s="3" t="s">
        <v>147</v>
      </c>
      <c r="E43" s="6" t="s">
        <v>1337</v>
      </c>
    </row>
    <row r="44" spans="1:5" ht="19.95" customHeight="1">
      <c r="A44" s="6" t="s">
        <v>1338</v>
      </c>
      <c r="B44" s="4" t="s">
        <v>38</v>
      </c>
      <c r="C44" s="4" t="s">
        <v>706</v>
      </c>
      <c r="D44" s="3" t="s">
        <v>39</v>
      </c>
      <c r="E44" s="6" t="s">
        <v>1338</v>
      </c>
    </row>
    <row r="45" spans="1:5" ht="19.95" customHeight="1">
      <c r="A45" s="6" t="s">
        <v>1339</v>
      </c>
      <c r="B45" s="4" t="s">
        <v>787</v>
      </c>
      <c r="C45" s="4" t="s">
        <v>2012</v>
      </c>
      <c r="D45" s="3" t="s">
        <v>37</v>
      </c>
      <c r="E45" s="6" t="s">
        <v>1339</v>
      </c>
    </row>
    <row r="46" spans="1:5" ht="19.95" customHeight="1">
      <c r="A46" s="6" t="s">
        <v>1340</v>
      </c>
      <c r="B46" s="4" t="s">
        <v>809</v>
      </c>
      <c r="C46" s="4" t="s">
        <v>2013</v>
      </c>
      <c r="D46" s="3" t="s">
        <v>1990</v>
      </c>
      <c r="E46" s="6" t="s">
        <v>1340</v>
      </c>
    </row>
    <row r="47" spans="1:5" ht="19.95" customHeight="1">
      <c r="A47" s="6" t="s">
        <v>1341</v>
      </c>
      <c r="B47" s="4" t="s">
        <v>786</v>
      </c>
      <c r="C47" s="4" t="s">
        <v>2229</v>
      </c>
      <c r="D47" s="3" t="s">
        <v>735</v>
      </c>
      <c r="E47" s="6" t="s">
        <v>1341</v>
      </c>
    </row>
    <row r="48" spans="1:5" ht="19.95" customHeight="1">
      <c r="A48" s="6" t="s">
        <v>1342</v>
      </c>
      <c r="B48" s="4" t="s">
        <v>785</v>
      </c>
      <c r="C48" s="4" t="s">
        <v>1204</v>
      </c>
      <c r="D48" s="3" t="s">
        <v>734</v>
      </c>
      <c r="E48" s="6" t="s">
        <v>1342</v>
      </c>
    </row>
    <row r="49" spans="1:5" ht="19.95" customHeight="1">
      <c r="A49" s="6" t="s">
        <v>1343</v>
      </c>
      <c r="B49" s="4" t="s">
        <v>33</v>
      </c>
      <c r="C49" s="4" t="s">
        <v>705</v>
      </c>
      <c r="D49" s="3" t="s">
        <v>34</v>
      </c>
      <c r="E49" s="6" t="s">
        <v>1343</v>
      </c>
    </row>
    <row r="50" spans="1:5" ht="19.95" customHeight="1">
      <c r="A50" s="6" t="s">
        <v>1344</v>
      </c>
      <c r="B50" s="4" t="s">
        <v>31</v>
      </c>
      <c r="C50" s="4" t="s">
        <v>2014</v>
      </c>
      <c r="D50" s="3" t="s">
        <v>32</v>
      </c>
      <c r="E50" s="6" t="s">
        <v>1344</v>
      </c>
    </row>
    <row r="51" spans="1:5" ht="19.95" customHeight="1">
      <c r="A51" s="6" t="s">
        <v>1345</v>
      </c>
      <c r="B51" s="4" t="s">
        <v>148</v>
      </c>
      <c r="C51" s="4" t="s">
        <v>2015</v>
      </c>
      <c r="D51" s="3" t="s">
        <v>149</v>
      </c>
      <c r="E51" s="6" t="s">
        <v>1345</v>
      </c>
    </row>
    <row r="52" spans="1:5" ht="19.95" customHeight="1">
      <c r="A52" s="6" t="s">
        <v>1346</v>
      </c>
      <c r="B52" s="4" t="s">
        <v>307</v>
      </c>
      <c r="C52" s="4" t="s">
        <v>2230</v>
      </c>
      <c r="D52" s="3" t="s">
        <v>308</v>
      </c>
      <c r="E52" s="6" t="s">
        <v>1346</v>
      </c>
    </row>
    <row r="53" spans="1:5" ht="19.95" customHeight="1">
      <c r="A53" s="6" t="s">
        <v>1347</v>
      </c>
      <c r="B53" s="4" t="s">
        <v>784</v>
      </c>
      <c r="C53" s="4" t="s">
        <v>2231</v>
      </c>
      <c r="D53" s="3" t="s">
        <v>28</v>
      </c>
      <c r="E53" s="6" t="s">
        <v>1347</v>
      </c>
    </row>
    <row r="54" spans="1:5" ht="19.95" customHeight="1">
      <c r="A54" s="6" t="s">
        <v>1348</v>
      </c>
      <c r="B54" s="4" t="s">
        <v>27</v>
      </c>
      <c r="C54" s="4" t="s">
        <v>2232</v>
      </c>
      <c r="D54" s="3" t="s">
        <v>1082</v>
      </c>
      <c r="E54" s="6" t="s">
        <v>1348</v>
      </c>
    </row>
    <row r="55" spans="1:5" ht="19.95" customHeight="1">
      <c r="A55" s="6" t="s">
        <v>1349</v>
      </c>
      <c r="B55" s="4" t="s">
        <v>326</v>
      </c>
      <c r="C55" s="4" t="s">
        <v>1926</v>
      </c>
      <c r="D55" s="3" t="s">
        <v>327</v>
      </c>
      <c r="E55" s="6" t="s">
        <v>1349</v>
      </c>
    </row>
    <row r="56" spans="1:5" ht="19.95" customHeight="1">
      <c r="A56" s="6" t="s">
        <v>1350</v>
      </c>
      <c r="B56" s="4" t="s">
        <v>25</v>
      </c>
      <c r="C56" s="4" t="s">
        <v>2016</v>
      </c>
      <c r="D56" s="3" t="s">
        <v>26</v>
      </c>
      <c r="E56" s="6" t="s">
        <v>1350</v>
      </c>
    </row>
    <row r="57" spans="1:5" ht="19.95" customHeight="1">
      <c r="A57" s="6" t="s">
        <v>1351</v>
      </c>
      <c r="B57" s="4" t="s">
        <v>305</v>
      </c>
      <c r="C57" s="4" t="s">
        <v>2233</v>
      </c>
      <c r="D57" s="3" t="s">
        <v>306</v>
      </c>
      <c r="E57" s="6" t="s">
        <v>1351</v>
      </c>
    </row>
    <row r="58" spans="1:5" ht="19.95" customHeight="1">
      <c r="A58" s="6" t="s">
        <v>1352</v>
      </c>
      <c r="B58" s="4" t="s">
        <v>782</v>
      </c>
      <c r="C58" s="4" t="s">
        <v>2017</v>
      </c>
      <c r="D58" s="3" t="s">
        <v>24</v>
      </c>
      <c r="E58" s="6" t="s">
        <v>1352</v>
      </c>
    </row>
    <row r="59" spans="1:5" ht="19.95" customHeight="1">
      <c r="A59" s="6" t="s">
        <v>1353</v>
      </c>
      <c r="B59" s="4" t="s">
        <v>781</v>
      </c>
      <c r="C59" s="4" t="s">
        <v>2234</v>
      </c>
      <c r="D59" s="3" t="s">
        <v>221</v>
      </c>
      <c r="E59" s="6" t="s">
        <v>1353</v>
      </c>
    </row>
    <row r="60" spans="1:5" ht="19.95" customHeight="1">
      <c r="A60" s="6" t="s">
        <v>1354</v>
      </c>
      <c r="B60" s="4" t="s">
        <v>20</v>
      </c>
      <c r="C60" s="4" t="s">
        <v>2235</v>
      </c>
      <c r="D60" s="3" t="s">
        <v>21</v>
      </c>
      <c r="E60" s="6" t="s">
        <v>1354</v>
      </c>
    </row>
    <row r="61" spans="1:5" ht="19.95" customHeight="1">
      <c r="A61" s="6" t="s">
        <v>1355</v>
      </c>
      <c r="B61" s="4" t="s">
        <v>780</v>
      </c>
      <c r="C61" s="4" t="s">
        <v>2236</v>
      </c>
      <c r="D61" s="3" t="s">
        <v>733</v>
      </c>
      <c r="E61" s="6" t="s">
        <v>1355</v>
      </c>
    </row>
    <row r="62" spans="1:5" ht="19.95" customHeight="1">
      <c r="A62" s="6" t="s">
        <v>1356</v>
      </c>
      <c r="B62" s="4" t="s">
        <v>18</v>
      </c>
      <c r="C62" s="4" t="s">
        <v>2018</v>
      </c>
      <c r="D62" s="3" t="s">
        <v>19</v>
      </c>
      <c r="E62" s="6" t="s">
        <v>1356</v>
      </c>
    </row>
    <row r="63" spans="1:5" ht="19.95" customHeight="1">
      <c r="A63" s="6" t="s">
        <v>1357</v>
      </c>
      <c r="B63" s="4" t="s">
        <v>779</v>
      </c>
      <c r="C63" s="4" t="s">
        <v>1199</v>
      </c>
      <c r="D63" s="3" t="s">
        <v>732</v>
      </c>
      <c r="E63" s="6" t="s">
        <v>1357</v>
      </c>
    </row>
    <row r="64" spans="1:5" ht="19.95" customHeight="1">
      <c r="A64" s="6" t="s">
        <v>1358</v>
      </c>
      <c r="B64" s="4" t="s">
        <v>303</v>
      </c>
      <c r="C64" s="4" t="s">
        <v>703</v>
      </c>
      <c r="D64" s="3" t="s">
        <v>304</v>
      </c>
      <c r="E64" s="6" t="s">
        <v>1358</v>
      </c>
    </row>
    <row r="65" spans="1:5" ht="19.95" customHeight="1">
      <c r="A65" s="6" t="s">
        <v>1359</v>
      </c>
      <c r="B65" s="4" t="s">
        <v>778</v>
      </c>
      <c r="C65" s="4" t="s">
        <v>2716</v>
      </c>
      <c r="D65" s="3" t="s">
        <v>17</v>
      </c>
      <c r="E65" s="6" t="s">
        <v>1359</v>
      </c>
    </row>
    <row r="66" spans="1:5" ht="19.95" customHeight="1">
      <c r="A66" s="6" t="s">
        <v>1360</v>
      </c>
      <c r="B66" s="4" t="s">
        <v>15</v>
      </c>
      <c r="C66" s="4" t="s">
        <v>702</v>
      </c>
      <c r="D66" s="3" t="s">
        <v>16</v>
      </c>
      <c r="E66" s="6" t="s">
        <v>1360</v>
      </c>
    </row>
    <row r="67" spans="1:5" ht="19.95" customHeight="1">
      <c r="A67" s="6" t="s">
        <v>1361</v>
      </c>
      <c r="B67" s="4" t="s">
        <v>13</v>
      </c>
      <c r="C67" s="4" t="s">
        <v>2237</v>
      </c>
      <c r="D67" s="3" t="s">
        <v>14</v>
      </c>
      <c r="E67" s="6" t="s">
        <v>1361</v>
      </c>
    </row>
    <row r="68" spans="1:5" ht="19.95" customHeight="1">
      <c r="A68" s="6" t="s">
        <v>1362</v>
      </c>
      <c r="B68" s="4" t="s">
        <v>810</v>
      </c>
      <c r="C68" s="4" t="s">
        <v>2019</v>
      </c>
      <c r="D68" s="3" t="s">
        <v>1164</v>
      </c>
      <c r="E68" s="6" t="s">
        <v>1362</v>
      </c>
    </row>
    <row r="69" spans="1:5" ht="19.95" customHeight="1">
      <c r="A69" s="6" t="s">
        <v>1363</v>
      </c>
      <c r="B69" s="4" t="s">
        <v>301</v>
      </c>
      <c r="C69" s="4" t="s">
        <v>1960</v>
      </c>
      <c r="D69" s="3" t="s">
        <v>302</v>
      </c>
      <c r="E69" s="6" t="s">
        <v>1363</v>
      </c>
    </row>
    <row r="70" spans="1:5" ht="19.95" customHeight="1">
      <c r="A70" s="6" t="s">
        <v>1364</v>
      </c>
      <c r="B70" s="4" t="s">
        <v>777</v>
      </c>
      <c r="C70" s="4" t="s">
        <v>2020</v>
      </c>
      <c r="D70" s="3" t="s">
        <v>11</v>
      </c>
      <c r="E70" s="6" t="s">
        <v>1364</v>
      </c>
    </row>
    <row r="71" spans="1:5" ht="19.95" customHeight="1">
      <c r="A71" s="6" t="s">
        <v>1365</v>
      </c>
      <c r="B71" s="4" t="s">
        <v>776</v>
      </c>
      <c r="C71" s="4" t="s">
        <v>1206</v>
      </c>
      <c r="D71" s="3" t="s">
        <v>731</v>
      </c>
      <c r="E71" s="6" t="s">
        <v>1365</v>
      </c>
    </row>
    <row r="72" spans="1:5" ht="19.95" customHeight="1">
      <c r="A72" s="6" t="s">
        <v>1366</v>
      </c>
      <c r="B72" s="4" t="s">
        <v>775</v>
      </c>
      <c r="C72" s="4" t="s">
        <v>1201</v>
      </c>
      <c r="D72" s="3" t="s">
        <v>730</v>
      </c>
      <c r="E72" s="6" t="s">
        <v>1366</v>
      </c>
    </row>
    <row r="73" spans="1:5" ht="19.95" customHeight="1">
      <c r="A73" s="6" t="s">
        <v>1367</v>
      </c>
      <c r="B73" s="4" t="s">
        <v>10</v>
      </c>
      <c r="C73" s="4" t="s">
        <v>700</v>
      </c>
      <c r="D73" s="3" t="s">
        <v>1083</v>
      </c>
      <c r="E73" s="6" t="s">
        <v>1367</v>
      </c>
    </row>
    <row r="74" spans="1:5" ht="19.95" customHeight="1">
      <c r="A74" s="6" t="s">
        <v>1368</v>
      </c>
      <c r="B74" s="4" t="s">
        <v>8</v>
      </c>
      <c r="C74" s="4" t="s">
        <v>2238</v>
      </c>
      <c r="D74" s="3" t="s">
        <v>9</v>
      </c>
      <c r="E74" s="6" t="s">
        <v>1368</v>
      </c>
    </row>
    <row r="75" spans="1:5" ht="19.95" customHeight="1">
      <c r="A75" s="6" t="s">
        <v>1369</v>
      </c>
      <c r="B75" s="4" t="s">
        <v>1906</v>
      </c>
      <c r="C75" s="4" t="s">
        <v>2725</v>
      </c>
      <c r="D75" s="3" t="s">
        <v>2992</v>
      </c>
      <c r="E75" s="6" t="s">
        <v>1369</v>
      </c>
    </row>
    <row r="76" spans="1:5" ht="19.95" customHeight="1">
      <c r="A76" s="6" t="s">
        <v>1370</v>
      </c>
      <c r="B76" s="4" t="s">
        <v>6</v>
      </c>
      <c r="C76" s="4" t="s">
        <v>2021</v>
      </c>
      <c r="D76" s="3" t="s">
        <v>7</v>
      </c>
      <c r="E76" s="6" t="s">
        <v>1370</v>
      </c>
    </row>
    <row r="77" spans="1:5" ht="19.95" customHeight="1">
      <c r="A77" s="6" t="s">
        <v>1371</v>
      </c>
      <c r="B77" s="4" t="s">
        <v>811</v>
      </c>
      <c r="C77" s="4" t="s">
        <v>2022</v>
      </c>
      <c r="D77" s="3" t="s">
        <v>150</v>
      </c>
      <c r="E77" s="6" t="s">
        <v>1371</v>
      </c>
    </row>
    <row r="78" spans="1:5" ht="19.95" customHeight="1">
      <c r="A78" s="6" t="s">
        <v>1372</v>
      </c>
      <c r="B78" s="4" t="s">
        <v>5</v>
      </c>
      <c r="C78" s="4" t="s">
        <v>2023</v>
      </c>
      <c r="D78" s="3" t="s">
        <v>1084</v>
      </c>
      <c r="E78" s="6" t="s">
        <v>1372</v>
      </c>
    </row>
    <row r="79" spans="1:5" ht="19.95" customHeight="1">
      <c r="A79" s="6" t="s">
        <v>1373</v>
      </c>
      <c r="B79" s="4" t="s">
        <v>4</v>
      </c>
      <c r="C79" s="4" t="s">
        <v>2024</v>
      </c>
      <c r="D79" s="3" t="s">
        <v>666</v>
      </c>
      <c r="E79" s="6" t="s">
        <v>1373</v>
      </c>
    </row>
    <row r="80" spans="1:5" ht="19.95" customHeight="1">
      <c r="A80" s="6" t="s">
        <v>1374</v>
      </c>
      <c r="B80" s="4" t="s">
        <v>773</v>
      </c>
      <c r="C80" s="4" t="s">
        <v>1203</v>
      </c>
      <c r="D80" s="3" t="s">
        <v>1074</v>
      </c>
      <c r="E80" s="6" t="s">
        <v>1374</v>
      </c>
    </row>
    <row r="81" spans="1:5" ht="19.95" customHeight="1">
      <c r="A81" s="6" t="s">
        <v>1375</v>
      </c>
      <c r="B81" s="4" t="s">
        <v>2</v>
      </c>
      <c r="C81" s="4" t="s">
        <v>2239</v>
      </c>
      <c r="D81" s="3" t="s">
        <v>3</v>
      </c>
      <c r="E81" s="6" t="s">
        <v>1375</v>
      </c>
    </row>
    <row r="82" spans="1:5" ht="19.95" customHeight="1">
      <c r="A82" s="6" t="s">
        <v>1376</v>
      </c>
      <c r="B82" s="4" t="s">
        <v>1065</v>
      </c>
      <c r="C82" s="4" t="s">
        <v>2241</v>
      </c>
      <c r="D82" s="3" t="s">
        <v>1068</v>
      </c>
      <c r="E82" s="6" t="s">
        <v>1376</v>
      </c>
    </row>
    <row r="83" spans="1:5" ht="19.95" customHeight="1">
      <c r="A83" s="6" t="s">
        <v>1377</v>
      </c>
      <c r="B83" s="4" t="s">
        <v>0</v>
      </c>
      <c r="C83" s="4" t="s">
        <v>1935</v>
      </c>
      <c r="D83" s="3" t="s">
        <v>1</v>
      </c>
      <c r="E83" s="6" t="s">
        <v>1377</v>
      </c>
    </row>
    <row r="84" spans="1:5" ht="19.95" customHeight="1">
      <c r="A84" s="6" t="s">
        <v>1378</v>
      </c>
      <c r="B84" s="10" t="s">
        <v>772</v>
      </c>
      <c r="C84" s="4" t="s">
        <v>1212</v>
      </c>
      <c r="D84" s="3" t="s">
        <v>728</v>
      </c>
      <c r="E84" s="6" t="s">
        <v>1378</v>
      </c>
    </row>
    <row r="85" spans="1:5" ht="19.95" customHeight="1">
      <c r="A85" s="6" t="s">
        <v>1379</v>
      </c>
      <c r="B85" s="4" t="s">
        <v>771</v>
      </c>
      <c r="C85" s="4" t="s">
        <v>2243</v>
      </c>
      <c r="D85" s="3" t="s">
        <v>300</v>
      </c>
      <c r="E85" s="6" t="s">
        <v>1379</v>
      </c>
    </row>
    <row r="86" spans="1:5" ht="19.95" customHeight="1">
      <c r="A86" s="6" t="s">
        <v>1380</v>
      </c>
      <c r="B86" s="4" t="s">
        <v>813</v>
      </c>
      <c r="C86" s="4" t="s">
        <v>2245</v>
      </c>
      <c r="D86" s="3" t="s">
        <v>151</v>
      </c>
      <c r="E86" s="6" t="s">
        <v>1380</v>
      </c>
    </row>
    <row r="87" spans="1:5" ht="19.95" customHeight="1">
      <c r="A87" s="6" t="s">
        <v>1381</v>
      </c>
      <c r="B87" s="4" t="s">
        <v>814</v>
      </c>
      <c r="C87" s="4" t="s">
        <v>2721</v>
      </c>
      <c r="D87" s="3" t="s">
        <v>152</v>
      </c>
      <c r="E87" s="6" t="s">
        <v>1381</v>
      </c>
    </row>
    <row r="88" spans="1:5" ht="19.95" customHeight="1">
      <c r="A88" s="6" t="s">
        <v>1382</v>
      </c>
      <c r="B88" s="4" t="s">
        <v>815</v>
      </c>
      <c r="C88" s="4" t="s">
        <v>2025</v>
      </c>
      <c r="D88" s="3" t="s">
        <v>153</v>
      </c>
      <c r="E88" s="6" t="s">
        <v>1382</v>
      </c>
    </row>
    <row r="89" spans="1:5" ht="19.95" customHeight="1">
      <c r="A89" s="6" t="s">
        <v>1383</v>
      </c>
      <c r="B89" s="4" t="s">
        <v>154</v>
      </c>
      <c r="C89" s="4" t="s">
        <v>2717</v>
      </c>
      <c r="D89" s="3" t="s">
        <v>155</v>
      </c>
      <c r="E89" s="6" t="s">
        <v>1383</v>
      </c>
    </row>
    <row r="90" spans="1:5" ht="19.95" customHeight="1">
      <c r="A90" s="6" t="s">
        <v>1384</v>
      </c>
      <c r="B90" s="4" t="s">
        <v>816</v>
      </c>
      <c r="C90" s="4" t="s">
        <v>2246</v>
      </c>
      <c r="D90" s="3" t="s">
        <v>328</v>
      </c>
      <c r="E90" s="6" t="s">
        <v>1384</v>
      </c>
    </row>
    <row r="91" spans="1:5" ht="19.95" customHeight="1">
      <c r="A91" s="6" t="s">
        <v>1385</v>
      </c>
      <c r="B91" s="4" t="s">
        <v>805</v>
      </c>
      <c r="C91" s="4" t="s">
        <v>2247</v>
      </c>
      <c r="D91" s="3" t="s">
        <v>1901</v>
      </c>
      <c r="E91" s="6" t="s">
        <v>1385</v>
      </c>
    </row>
    <row r="92" spans="1:5" ht="19.95" customHeight="1">
      <c r="A92" s="6" t="s">
        <v>1386</v>
      </c>
      <c r="B92" s="4" t="s">
        <v>156</v>
      </c>
      <c r="C92" s="4" t="s">
        <v>2249</v>
      </c>
      <c r="D92" s="3" t="s">
        <v>157</v>
      </c>
      <c r="E92" s="6" t="s">
        <v>1386</v>
      </c>
    </row>
    <row r="93" spans="1:5" ht="19.95" customHeight="1">
      <c r="A93" s="6" t="s">
        <v>1387</v>
      </c>
      <c r="B93" s="4" t="s">
        <v>180</v>
      </c>
      <c r="C93" s="4" t="s">
        <v>1925</v>
      </c>
      <c r="D93" s="3" t="s">
        <v>181</v>
      </c>
      <c r="E93" s="6" t="s">
        <v>1387</v>
      </c>
    </row>
    <row r="94" spans="1:5" ht="19.95" customHeight="1">
      <c r="A94" s="6" t="s">
        <v>1388</v>
      </c>
      <c r="B94" s="4" t="s">
        <v>159</v>
      </c>
      <c r="C94" s="4" t="s">
        <v>2026</v>
      </c>
      <c r="D94" s="3" t="s">
        <v>739</v>
      </c>
      <c r="E94" s="6" t="s">
        <v>1388</v>
      </c>
    </row>
    <row r="95" spans="1:5" ht="19.95" customHeight="1">
      <c r="A95" s="6" t="s">
        <v>1389</v>
      </c>
      <c r="B95" s="4" t="s">
        <v>160</v>
      </c>
      <c r="C95" s="4" t="s">
        <v>2027</v>
      </c>
      <c r="D95" s="3" t="s">
        <v>161</v>
      </c>
      <c r="E95" s="6" t="s">
        <v>1389</v>
      </c>
    </row>
    <row r="96" spans="1:5" ht="19.95" customHeight="1">
      <c r="A96" s="6" t="s">
        <v>1390</v>
      </c>
      <c r="B96" s="4" t="s">
        <v>162</v>
      </c>
      <c r="C96" s="4" t="s">
        <v>1198</v>
      </c>
      <c r="D96" s="3" t="s">
        <v>740</v>
      </c>
      <c r="E96" s="6" t="s">
        <v>1390</v>
      </c>
    </row>
    <row r="97" spans="1:5" ht="19.95" customHeight="1">
      <c r="A97" s="6" t="s">
        <v>1391</v>
      </c>
      <c r="B97" s="4" t="s">
        <v>818</v>
      </c>
      <c r="C97" s="4" t="s">
        <v>1220</v>
      </c>
      <c r="D97" s="3" t="s">
        <v>329</v>
      </c>
      <c r="E97" s="6" t="s">
        <v>1391</v>
      </c>
    </row>
    <row r="98" spans="1:5" ht="19.95" customHeight="1">
      <c r="A98" s="6" t="s">
        <v>1392</v>
      </c>
      <c r="B98" s="4" t="s">
        <v>163</v>
      </c>
      <c r="C98" s="4" t="s">
        <v>2028</v>
      </c>
      <c r="D98" s="3" t="s">
        <v>164</v>
      </c>
      <c r="E98" s="6" t="s">
        <v>1392</v>
      </c>
    </row>
    <row r="99" spans="1:5" ht="19.95" customHeight="1">
      <c r="A99" s="6" t="s">
        <v>1393</v>
      </c>
      <c r="B99" s="4" t="s">
        <v>790</v>
      </c>
      <c r="C99" s="4" t="s">
        <v>1216</v>
      </c>
      <c r="D99" s="3" t="s">
        <v>1085</v>
      </c>
      <c r="E99" s="6" t="s">
        <v>1393</v>
      </c>
    </row>
    <row r="100" spans="1:5" ht="19.95" customHeight="1">
      <c r="A100" s="6" t="s">
        <v>1394</v>
      </c>
      <c r="B100" s="4" t="s">
        <v>819</v>
      </c>
      <c r="C100" s="4" t="s">
        <v>2029</v>
      </c>
      <c r="D100" s="3" t="s">
        <v>165</v>
      </c>
      <c r="E100" s="6" t="s">
        <v>1394</v>
      </c>
    </row>
    <row r="101" spans="1:5" ht="19.95" customHeight="1">
      <c r="A101" s="6" t="s">
        <v>1395</v>
      </c>
      <c r="B101" s="4" t="s">
        <v>820</v>
      </c>
      <c r="C101" s="4" t="s">
        <v>2251</v>
      </c>
      <c r="D101" s="3" t="s">
        <v>166</v>
      </c>
      <c r="E101" s="6" t="s">
        <v>1395</v>
      </c>
    </row>
    <row r="102" spans="1:5" ht="19.95" customHeight="1">
      <c r="A102" s="6" t="s">
        <v>1396</v>
      </c>
      <c r="B102" s="4" t="s">
        <v>167</v>
      </c>
      <c r="C102" s="4" t="s">
        <v>2030</v>
      </c>
      <c r="D102" s="3" t="s">
        <v>1899</v>
      </c>
      <c r="E102" s="6" t="s">
        <v>1396</v>
      </c>
    </row>
    <row r="103" spans="1:5" ht="19.95" customHeight="1">
      <c r="A103" s="6" t="s">
        <v>1397</v>
      </c>
      <c r="B103" s="4" t="s">
        <v>821</v>
      </c>
      <c r="C103" s="4" t="s">
        <v>2031</v>
      </c>
      <c r="D103" s="3" t="s">
        <v>1900</v>
      </c>
      <c r="E103" s="6" t="s">
        <v>1397</v>
      </c>
    </row>
    <row r="104" spans="1:5" ht="19.95" customHeight="1">
      <c r="A104" s="6" t="s">
        <v>1398</v>
      </c>
      <c r="B104" s="4" t="s">
        <v>168</v>
      </c>
      <c r="C104" s="4" t="s">
        <v>2032</v>
      </c>
      <c r="D104" s="3" t="s">
        <v>741</v>
      </c>
      <c r="E104" s="6" t="s">
        <v>1398</v>
      </c>
    </row>
    <row r="105" spans="1:5" ht="19.95" customHeight="1">
      <c r="A105" s="6" t="s">
        <v>1399</v>
      </c>
      <c r="B105" s="4" t="s">
        <v>170</v>
      </c>
      <c r="C105" s="4" t="s">
        <v>2253</v>
      </c>
      <c r="D105" s="3" t="s">
        <v>171</v>
      </c>
      <c r="E105" s="6" t="s">
        <v>1399</v>
      </c>
    </row>
    <row r="106" spans="1:5" ht="19.95" customHeight="1">
      <c r="A106" s="6" t="s">
        <v>1400</v>
      </c>
      <c r="B106" s="4" t="s">
        <v>1078</v>
      </c>
      <c r="C106" s="4" t="s">
        <v>2254</v>
      </c>
      <c r="D106" s="3" t="s">
        <v>361</v>
      </c>
      <c r="E106" s="6" t="s">
        <v>1400</v>
      </c>
    </row>
    <row r="107" spans="1:5" ht="19.95" customHeight="1">
      <c r="A107" s="6" t="s">
        <v>1401</v>
      </c>
      <c r="B107" s="4" t="s">
        <v>1086</v>
      </c>
      <c r="C107" s="4" t="s">
        <v>2033</v>
      </c>
      <c r="D107" s="3" t="s">
        <v>288</v>
      </c>
      <c r="E107" s="6" t="s">
        <v>1401</v>
      </c>
    </row>
    <row r="108" spans="1:5" ht="19.95" customHeight="1">
      <c r="A108" s="6" t="s">
        <v>1402</v>
      </c>
      <c r="B108" s="4" t="s">
        <v>1067</v>
      </c>
      <c r="C108" s="4" t="s">
        <v>2034</v>
      </c>
      <c r="D108" s="3" t="s">
        <v>1070</v>
      </c>
      <c r="E108" s="6" t="s">
        <v>1402</v>
      </c>
    </row>
    <row r="109" spans="1:5" ht="19.95" customHeight="1">
      <c r="A109" s="6" t="s">
        <v>1403</v>
      </c>
      <c r="B109" s="4" t="s">
        <v>822</v>
      </c>
      <c r="C109" s="4" t="s">
        <v>2035</v>
      </c>
      <c r="D109" s="3" t="s">
        <v>639</v>
      </c>
      <c r="E109" s="6" t="s">
        <v>1403</v>
      </c>
    </row>
    <row r="110" spans="1:5" ht="19.95" customHeight="1">
      <c r="A110" s="6" t="s">
        <v>1404</v>
      </c>
      <c r="B110" s="4" t="s">
        <v>330</v>
      </c>
      <c r="C110" s="4" t="s">
        <v>2036</v>
      </c>
      <c r="D110" s="3" t="s">
        <v>331</v>
      </c>
      <c r="E110" s="6" t="s">
        <v>1404</v>
      </c>
    </row>
    <row r="111" spans="1:5" ht="19.95" customHeight="1">
      <c r="A111" s="6" t="s">
        <v>1405</v>
      </c>
      <c r="B111" s="4" t="s">
        <v>823</v>
      </c>
      <c r="C111" s="4" t="s">
        <v>2255</v>
      </c>
      <c r="D111" s="3" t="s">
        <v>172</v>
      </c>
      <c r="E111" s="6" t="s">
        <v>1405</v>
      </c>
    </row>
    <row r="112" spans="1:5" ht="19.95" customHeight="1">
      <c r="A112" s="6" t="s">
        <v>1406</v>
      </c>
      <c r="B112" s="4" t="s">
        <v>173</v>
      </c>
      <c r="C112" s="4" t="s">
        <v>2256</v>
      </c>
      <c r="D112" s="3" t="s">
        <v>174</v>
      </c>
      <c r="E112" s="6" t="s">
        <v>1406</v>
      </c>
    </row>
    <row r="113" spans="1:5" ht="19.95" customHeight="1">
      <c r="A113" s="6" t="s">
        <v>1407</v>
      </c>
      <c r="B113" s="4" t="s">
        <v>681</v>
      </c>
      <c r="C113" s="4" t="s">
        <v>2258</v>
      </c>
      <c r="D113" s="3" t="s">
        <v>1990</v>
      </c>
      <c r="E113" s="6" t="s">
        <v>1407</v>
      </c>
    </row>
    <row r="114" spans="1:5" ht="19.95" customHeight="1">
      <c r="A114" s="6" t="s">
        <v>1408</v>
      </c>
      <c r="B114" s="4" t="s">
        <v>176</v>
      </c>
      <c r="C114" s="4" t="s">
        <v>1995</v>
      </c>
      <c r="D114" s="3" t="s">
        <v>177</v>
      </c>
      <c r="E114" s="6" t="s">
        <v>1408</v>
      </c>
    </row>
    <row r="115" spans="1:5" ht="19.95" customHeight="1">
      <c r="A115" s="6" t="s">
        <v>1409</v>
      </c>
      <c r="B115" s="4" t="s">
        <v>824</v>
      </c>
      <c r="C115" s="4" t="s">
        <v>2037</v>
      </c>
      <c r="D115" s="3" t="s">
        <v>186</v>
      </c>
      <c r="E115" s="6" t="s">
        <v>1409</v>
      </c>
    </row>
    <row r="116" spans="1:5" ht="19.95" customHeight="1">
      <c r="A116" s="6" t="s">
        <v>1410</v>
      </c>
      <c r="B116" s="4" t="s">
        <v>332</v>
      </c>
      <c r="C116" s="4" t="s">
        <v>2260</v>
      </c>
      <c r="D116" s="3" t="s">
        <v>333</v>
      </c>
      <c r="E116" s="6" t="s">
        <v>1410</v>
      </c>
    </row>
    <row r="117" spans="1:5" ht="19.95" customHeight="1">
      <c r="A117" s="6" t="s">
        <v>1411</v>
      </c>
      <c r="B117" s="4" t="s">
        <v>825</v>
      </c>
      <c r="C117" s="4" t="s">
        <v>2261</v>
      </c>
      <c r="D117" s="3" t="s">
        <v>178</v>
      </c>
      <c r="E117" s="6" t="s">
        <v>1411</v>
      </c>
    </row>
    <row r="118" spans="1:5" ht="19.95" customHeight="1">
      <c r="A118" s="6" t="s">
        <v>1412</v>
      </c>
      <c r="B118" s="4" t="s">
        <v>826</v>
      </c>
      <c r="C118" s="4" t="s">
        <v>2038</v>
      </c>
      <c r="D118" s="3" t="s">
        <v>179</v>
      </c>
      <c r="E118" s="6" t="s">
        <v>1412</v>
      </c>
    </row>
    <row r="119" spans="1:5" ht="19.95" customHeight="1">
      <c r="A119" s="6" t="s">
        <v>1413</v>
      </c>
      <c r="B119" s="4" t="s">
        <v>858</v>
      </c>
      <c r="C119" s="4" t="s">
        <v>2263</v>
      </c>
      <c r="D119" s="3" t="s">
        <v>64</v>
      </c>
      <c r="E119" s="6" t="s">
        <v>1413</v>
      </c>
    </row>
    <row r="120" spans="1:5" ht="19.95" customHeight="1">
      <c r="A120" s="6" t="s">
        <v>1414</v>
      </c>
      <c r="B120" s="4" t="s">
        <v>827</v>
      </c>
      <c r="C120" s="4" t="s">
        <v>2264</v>
      </c>
      <c r="D120" s="3" t="s">
        <v>770</v>
      </c>
      <c r="E120" s="6" t="s">
        <v>1414</v>
      </c>
    </row>
    <row r="121" spans="1:5" ht="19.95" customHeight="1">
      <c r="A121" s="6" t="s">
        <v>1415</v>
      </c>
      <c r="B121" s="4" t="s">
        <v>828</v>
      </c>
      <c r="C121" s="4" t="s">
        <v>2266</v>
      </c>
      <c r="D121" s="3" t="s">
        <v>169</v>
      </c>
      <c r="E121" s="6" t="s">
        <v>1415</v>
      </c>
    </row>
    <row r="122" spans="1:5" ht="19.95" customHeight="1">
      <c r="A122" s="6" t="s">
        <v>1416</v>
      </c>
      <c r="B122" s="4" t="s">
        <v>334</v>
      </c>
      <c r="C122" s="4" t="s">
        <v>2039</v>
      </c>
      <c r="D122" s="3" t="s">
        <v>335</v>
      </c>
      <c r="E122" s="6" t="s">
        <v>1416</v>
      </c>
    </row>
    <row r="123" spans="1:5" ht="19.95" customHeight="1">
      <c r="A123" s="6" t="s">
        <v>1417</v>
      </c>
      <c r="B123" s="4" t="s">
        <v>829</v>
      </c>
      <c r="C123" s="4" t="s">
        <v>2040</v>
      </c>
      <c r="D123" s="3" t="s">
        <v>182</v>
      </c>
      <c r="E123" s="6" t="s">
        <v>1417</v>
      </c>
    </row>
    <row r="124" spans="1:5" ht="19.95" customHeight="1">
      <c r="A124" s="6" t="s">
        <v>1418</v>
      </c>
      <c r="B124" s="4" t="s">
        <v>783</v>
      </c>
      <c r="C124" s="4" t="s">
        <v>2267</v>
      </c>
      <c r="D124" s="3" t="s">
        <v>12</v>
      </c>
      <c r="E124" s="6" t="s">
        <v>1418</v>
      </c>
    </row>
    <row r="125" spans="1:5" ht="19.95" customHeight="1">
      <c r="A125" s="6" t="s">
        <v>1419</v>
      </c>
      <c r="B125" s="4" t="s">
        <v>183</v>
      </c>
      <c r="C125" s="4" t="s">
        <v>2269</v>
      </c>
      <c r="D125" s="3" t="s">
        <v>184</v>
      </c>
      <c r="E125" s="6" t="s">
        <v>1419</v>
      </c>
    </row>
    <row r="126" spans="1:5" ht="19.95" customHeight="1">
      <c r="A126" s="6" t="s">
        <v>1420</v>
      </c>
      <c r="B126" s="4" t="s">
        <v>185</v>
      </c>
      <c r="C126" s="4" t="s">
        <v>1949</v>
      </c>
      <c r="D126" s="3" t="s">
        <v>729</v>
      </c>
      <c r="E126" s="6" t="s">
        <v>1420</v>
      </c>
    </row>
    <row r="127" spans="1:5" ht="19.95" customHeight="1">
      <c r="A127" s="6" t="s">
        <v>1421</v>
      </c>
      <c r="B127" s="4" t="s">
        <v>830</v>
      </c>
      <c r="C127" s="4" t="s">
        <v>2271</v>
      </c>
      <c r="D127" s="3" t="s">
        <v>186</v>
      </c>
      <c r="E127" s="6" t="s">
        <v>1421</v>
      </c>
    </row>
    <row r="128" spans="1:5" ht="19.95" customHeight="1">
      <c r="A128" s="6" t="s">
        <v>1422</v>
      </c>
      <c r="B128" s="4" t="s">
        <v>187</v>
      </c>
      <c r="C128" s="4" t="s">
        <v>2273</v>
      </c>
      <c r="D128" s="3" t="s">
        <v>188</v>
      </c>
      <c r="E128" s="6" t="s">
        <v>1422</v>
      </c>
    </row>
    <row r="129" spans="1:5" ht="19.95" customHeight="1">
      <c r="A129" s="6" t="s">
        <v>1423</v>
      </c>
      <c r="B129" s="4" t="s">
        <v>1087</v>
      </c>
      <c r="C129" s="4" t="s">
        <v>2274</v>
      </c>
      <c r="D129" s="3" t="s">
        <v>189</v>
      </c>
      <c r="E129" s="6" t="s">
        <v>1423</v>
      </c>
    </row>
    <row r="130" spans="1:5" ht="19.95" customHeight="1">
      <c r="A130" s="6" t="s">
        <v>1424</v>
      </c>
      <c r="B130" s="4" t="s">
        <v>336</v>
      </c>
      <c r="C130" s="4" t="s">
        <v>2041</v>
      </c>
      <c r="D130" s="3" t="s">
        <v>337</v>
      </c>
      <c r="E130" s="6" t="s">
        <v>1424</v>
      </c>
    </row>
    <row r="131" spans="1:5" ht="19.95" customHeight="1">
      <c r="A131" s="6" t="s">
        <v>1425</v>
      </c>
      <c r="B131" s="4" t="s">
        <v>831</v>
      </c>
      <c r="C131" s="4" t="s">
        <v>1930</v>
      </c>
      <c r="D131" s="3" t="s">
        <v>190</v>
      </c>
      <c r="E131" s="6" t="s">
        <v>1425</v>
      </c>
    </row>
    <row r="132" spans="1:5" ht="19.95" customHeight="1">
      <c r="A132" s="6" t="s">
        <v>1426</v>
      </c>
      <c r="B132" s="4" t="s">
        <v>862</v>
      </c>
      <c r="C132" s="4" t="s">
        <v>2713</v>
      </c>
      <c r="D132" s="3" t="s">
        <v>746</v>
      </c>
      <c r="E132" s="6" t="s">
        <v>1426</v>
      </c>
    </row>
    <row r="133" spans="1:5" ht="19.95" customHeight="1">
      <c r="A133" s="6" t="s">
        <v>1427</v>
      </c>
      <c r="B133" s="4" t="s">
        <v>800</v>
      </c>
      <c r="C133" s="4" t="s">
        <v>1213</v>
      </c>
      <c r="D133" s="3" t="s">
        <v>191</v>
      </c>
      <c r="E133" s="6" t="s">
        <v>1427</v>
      </c>
    </row>
    <row r="134" spans="1:5" ht="19.95" customHeight="1">
      <c r="A134" s="6" t="s">
        <v>1428</v>
      </c>
      <c r="B134" s="4" t="s">
        <v>832</v>
      </c>
      <c r="C134" s="4" t="s">
        <v>2042</v>
      </c>
      <c r="D134" s="3" t="s">
        <v>192</v>
      </c>
      <c r="E134" s="6" t="s">
        <v>1428</v>
      </c>
    </row>
    <row r="135" spans="1:5" ht="19.95" customHeight="1">
      <c r="A135" s="6" t="s">
        <v>1429</v>
      </c>
      <c r="B135" s="4" t="s">
        <v>193</v>
      </c>
      <c r="C135" s="4" t="s">
        <v>2275</v>
      </c>
      <c r="D135" s="3" t="s">
        <v>194</v>
      </c>
      <c r="E135" s="6" t="s">
        <v>1429</v>
      </c>
    </row>
    <row r="136" spans="1:5" ht="19.95" customHeight="1">
      <c r="A136" s="6" t="s">
        <v>1430</v>
      </c>
      <c r="B136" s="4" t="s">
        <v>833</v>
      </c>
      <c r="C136" s="4" t="s">
        <v>2043</v>
      </c>
      <c r="D136" s="3" t="s">
        <v>742</v>
      </c>
      <c r="E136" s="6" t="s">
        <v>1430</v>
      </c>
    </row>
    <row r="137" spans="1:5" ht="19.95" customHeight="1">
      <c r="A137" s="6" t="s">
        <v>1431</v>
      </c>
      <c r="B137" s="4" t="s">
        <v>834</v>
      </c>
      <c r="C137" s="4" t="s">
        <v>2276</v>
      </c>
      <c r="D137" s="3" t="s">
        <v>338</v>
      </c>
      <c r="E137" s="6" t="s">
        <v>1431</v>
      </c>
    </row>
    <row r="138" spans="1:5" ht="19.95" customHeight="1">
      <c r="A138" s="6" t="s">
        <v>1432</v>
      </c>
      <c r="B138" s="4" t="s">
        <v>835</v>
      </c>
      <c r="C138" s="4" t="s">
        <v>2044</v>
      </c>
      <c r="D138" s="3" t="s">
        <v>1990</v>
      </c>
      <c r="E138" s="6" t="s">
        <v>1432</v>
      </c>
    </row>
    <row r="139" spans="1:5" ht="19.95" customHeight="1">
      <c r="A139" s="6" t="s">
        <v>1433</v>
      </c>
      <c r="B139" s="4" t="s">
        <v>836</v>
      </c>
      <c r="C139" s="4" t="s">
        <v>2045</v>
      </c>
      <c r="D139" s="3" t="s">
        <v>743</v>
      </c>
      <c r="E139" s="6" t="s">
        <v>1433</v>
      </c>
    </row>
    <row r="140" spans="1:5" ht="19.95" customHeight="1">
      <c r="A140" s="6" t="s">
        <v>1434</v>
      </c>
      <c r="B140" s="4" t="s">
        <v>837</v>
      </c>
      <c r="C140" s="4" t="s">
        <v>2046</v>
      </c>
      <c r="D140" s="3" t="s">
        <v>1088</v>
      </c>
      <c r="E140" s="6" t="s">
        <v>1434</v>
      </c>
    </row>
    <row r="141" spans="1:5" ht="19.95" customHeight="1">
      <c r="A141" s="6" t="s">
        <v>1435</v>
      </c>
      <c r="B141" s="4" t="s">
        <v>838</v>
      </c>
      <c r="C141" s="4" t="s">
        <v>2278</v>
      </c>
      <c r="D141" s="3" t="s">
        <v>195</v>
      </c>
      <c r="E141" s="6" t="s">
        <v>1435</v>
      </c>
    </row>
    <row r="142" spans="1:5" ht="19.95" customHeight="1">
      <c r="A142" s="6" t="s">
        <v>1436</v>
      </c>
      <c r="B142" s="4" t="s">
        <v>196</v>
      </c>
      <c r="C142" s="4" t="s">
        <v>2280</v>
      </c>
      <c r="D142" s="3" t="s">
        <v>197</v>
      </c>
      <c r="E142" s="6" t="s">
        <v>1436</v>
      </c>
    </row>
    <row r="143" spans="1:5" ht="19.95" customHeight="1">
      <c r="A143" s="6" t="s">
        <v>1437</v>
      </c>
      <c r="B143" s="4" t="s">
        <v>839</v>
      </c>
      <c r="C143" s="4" t="s">
        <v>2281</v>
      </c>
      <c r="D143" s="3" t="s">
        <v>198</v>
      </c>
      <c r="E143" s="6" t="s">
        <v>1437</v>
      </c>
    </row>
    <row r="144" spans="1:5" ht="19.95" customHeight="1">
      <c r="A144" s="6" t="s">
        <v>1438</v>
      </c>
      <c r="B144" s="4" t="s">
        <v>199</v>
      </c>
      <c r="C144" s="4" t="s">
        <v>2047</v>
      </c>
      <c r="D144" s="3" t="s">
        <v>200</v>
      </c>
      <c r="E144" s="6" t="s">
        <v>1438</v>
      </c>
    </row>
    <row r="145" spans="1:5" ht="19.95" customHeight="1">
      <c r="A145" s="6" t="s">
        <v>1439</v>
      </c>
      <c r="B145" s="4" t="s">
        <v>840</v>
      </c>
      <c r="C145" s="4" t="s">
        <v>1924</v>
      </c>
      <c r="D145" s="3" t="s">
        <v>339</v>
      </c>
      <c r="E145" s="6" t="s">
        <v>1439</v>
      </c>
    </row>
    <row r="146" spans="1:5" ht="19.95" customHeight="1">
      <c r="A146" s="6" t="s">
        <v>1440</v>
      </c>
      <c r="B146" s="4" t="s">
        <v>682</v>
      </c>
      <c r="C146" s="4" t="s">
        <v>2283</v>
      </c>
      <c r="D146" s="3" t="s">
        <v>1089</v>
      </c>
      <c r="E146" s="6" t="s">
        <v>1440</v>
      </c>
    </row>
    <row r="147" spans="1:5" ht="19.95" customHeight="1">
      <c r="A147" s="6" t="s">
        <v>1441</v>
      </c>
      <c r="B147" s="4" t="s">
        <v>841</v>
      </c>
      <c r="C147" s="4" t="s">
        <v>2048</v>
      </c>
      <c r="D147" s="3" t="s">
        <v>744</v>
      </c>
      <c r="E147" s="6" t="s">
        <v>1441</v>
      </c>
    </row>
    <row r="148" spans="1:5" ht="19.95" customHeight="1">
      <c r="A148" s="6" t="s">
        <v>1442</v>
      </c>
      <c r="B148" s="4" t="s">
        <v>842</v>
      </c>
      <c r="C148" s="4" t="s">
        <v>2049</v>
      </c>
      <c r="D148" s="3" t="s">
        <v>640</v>
      </c>
      <c r="E148" s="6" t="s">
        <v>1442</v>
      </c>
    </row>
    <row r="149" spans="1:5" ht="19.95" customHeight="1">
      <c r="A149" s="6" t="s">
        <v>1443</v>
      </c>
      <c r="B149" s="4" t="s">
        <v>843</v>
      </c>
      <c r="C149" s="4" t="s">
        <v>2285</v>
      </c>
      <c r="D149" s="3" t="s">
        <v>201</v>
      </c>
      <c r="E149" s="6" t="s">
        <v>1443</v>
      </c>
    </row>
    <row r="150" spans="1:5" ht="19.95" customHeight="1">
      <c r="A150" s="6" t="s">
        <v>1444</v>
      </c>
      <c r="B150" s="4" t="s">
        <v>664</v>
      </c>
      <c r="C150" s="4" t="s">
        <v>2286</v>
      </c>
      <c r="D150" s="7" t="s">
        <v>1271</v>
      </c>
      <c r="E150" s="6" t="s">
        <v>1444</v>
      </c>
    </row>
    <row r="151" spans="1:5" ht="19.95" customHeight="1">
      <c r="A151" s="6" t="s">
        <v>1445</v>
      </c>
      <c r="B151" s="4" t="s">
        <v>844</v>
      </c>
      <c r="C151" s="4" t="s">
        <v>2050</v>
      </c>
      <c r="D151" s="3" t="s">
        <v>340</v>
      </c>
      <c r="E151" s="6" t="s">
        <v>1445</v>
      </c>
    </row>
    <row r="152" spans="1:5" ht="19.95" customHeight="1">
      <c r="A152" s="6" t="s">
        <v>1446</v>
      </c>
      <c r="B152" s="4" t="s">
        <v>845</v>
      </c>
      <c r="C152" s="4" t="s">
        <v>2287</v>
      </c>
      <c r="D152" s="3" t="s">
        <v>202</v>
      </c>
      <c r="E152" s="6" t="s">
        <v>1446</v>
      </c>
    </row>
    <row r="153" spans="1:5" ht="19.95" customHeight="1">
      <c r="A153" s="6" t="s">
        <v>1447</v>
      </c>
      <c r="B153" s="4" t="s">
        <v>341</v>
      </c>
      <c r="C153" s="4" t="s">
        <v>2289</v>
      </c>
      <c r="D153" s="3" t="s">
        <v>342</v>
      </c>
      <c r="E153" s="6" t="s">
        <v>1447</v>
      </c>
    </row>
    <row r="154" spans="1:5" ht="19.95" customHeight="1">
      <c r="A154" s="6" t="s">
        <v>1448</v>
      </c>
      <c r="B154" s="4" t="s">
        <v>861</v>
      </c>
      <c r="C154" s="4" t="s">
        <v>2291</v>
      </c>
      <c r="D154" s="3" t="s">
        <v>67</v>
      </c>
      <c r="E154" s="6" t="s">
        <v>1448</v>
      </c>
    </row>
    <row r="155" spans="1:5" ht="19.95" customHeight="1">
      <c r="A155" s="6" t="s">
        <v>1449</v>
      </c>
      <c r="B155" s="4" t="s">
        <v>847</v>
      </c>
      <c r="C155" s="4" t="s">
        <v>2293</v>
      </c>
      <c r="D155" s="3" t="s">
        <v>203</v>
      </c>
      <c r="E155" s="6" t="s">
        <v>1449</v>
      </c>
    </row>
    <row r="156" spans="1:5" ht="19.95" customHeight="1">
      <c r="A156" s="6" t="s">
        <v>1450</v>
      </c>
      <c r="B156" s="4" t="s">
        <v>204</v>
      </c>
      <c r="C156" s="4" t="s">
        <v>2295</v>
      </c>
      <c r="D156" s="3" t="s">
        <v>667</v>
      </c>
      <c r="E156" s="6" t="s">
        <v>1450</v>
      </c>
    </row>
    <row r="157" spans="1:5" ht="19.95" customHeight="1">
      <c r="A157" s="6" t="s">
        <v>1451</v>
      </c>
      <c r="B157" s="4" t="s">
        <v>1090</v>
      </c>
      <c r="C157" s="4" t="s">
        <v>2296</v>
      </c>
      <c r="D157" s="3" t="s">
        <v>1990</v>
      </c>
      <c r="E157" s="6" t="s">
        <v>1451</v>
      </c>
    </row>
    <row r="158" spans="1:5" ht="19.95" customHeight="1">
      <c r="A158" s="6" t="s">
        <v>1452</v>
      </c>
      <c r="B158" s="4" t="s">
        <v>849</v>
      </c>
      <c r="C158" s="4" t="s">
        <v>2297</v>
      </c>
      <c r="D158" s="3" t="s">
        <v>745</v>
      </c>
      <c r="E158" s="6" t="s">
        <v>1452</v>
      </c>
    </row>
    <row r="159" spans="1:5" ht="19.95" customHeight="1">
      <c r="A159" s="6" t="s">
        <v>1453</v>
      </c>
      <c r="B159" s="4" t="s">
        <v>1091</v>
      </c>
      <c r="C159" s="4" t="s">
        <v>2051</v>
      </c>
      <c r="D159" s="3" t="s">
        <v>1990</v>
      </c>
      <c r="E159" s="6" t="s">
        <v>1453</v>
      </c>
    </row>
    <row r="160" spans="1:5" ht="19.95" customHeight="1">
      <c r="A160" s="6" t="s">
        <v>1454</v>
      </c>
      <c r="B160" s="4" t="s">
        <v>29</v>
      </c>
      <c r="C160" s="4" t="s">
        <v>2299</v>
      </c>
      <c r="D160" s="3" t="s">
        <v>30</v>
      </c>
      <c r="E160" s="6" t="s">
        <v>1454</v>
      </c>
    </row>
    <row r="161" spans="1:5" ht="19.95" customHeight="1">
      <c r="A161" s="6" t="s">
        <v>1455</v>
      </c>
      <c r="B161" s="4" t="s">
        <v>812</v>
      </c>
      <c r="C161" s="4" t="s">
        <v>2052</v>
      </c>
      <c r="D161" s="3" t="s">
        <v>1905</v>
      </c>
      <c r="E161" s="6" t="s">
        <v>1455</v>
      </c>
    </row>
    <row r="162" spans="1:5" ht="19.95" customHeight="1">
      <c r="A162" s="6" t="s">
        <v>1456</v>
      </c>
      <c r="B162" s="4" t="s">
        <v>717</v>
      </c>
      <c r="C162" s="4" t="s">
        <v>2300</v>
      </c>
      <c r="D162" s="3" t="s">
        <v>206</v>
      </c>
      <c r="E162" s="6" t="s">
        <v>1456</v>
      </c>
    </row>
    <row r="163" spans="1:5" ht="19.95" customHeight="1">
      <c r="A163" s="6" t="s">
        <v>1457</v>
      </c>
      <c r="B163" s="4" t="s">
        <v>860</v>
      </c>
      <c r="C163" s="4" t="s">
        <v>2301</v>
      </c>
      <c r="D163" s="3" t="s">
        <v>66</v>
      </c>
      <c r="E163" s="6" t="s">
        <v>1457</v>
      </c>
    </row>
    <row r="164" spans="1:5" ht="19.95" customHeight="1">
      <c r="A164" s="6" t="s">
        <v>1458</v>
      </c>
      <c r="B164" s="4" t="s">
        <v>851</v>
      </c>
      <c r="C164" s="4" t="s">
        <v>2302</v>
      </c>
      <c r="D164" s="3" t="s">
        <v>207</v>
      </c>
      <c r="E164" s="6" t="s">
        <v>1458</v>
      </c>
    </row>
    <row r="165" spans="1:5" ht="19.95" customHeight="1">
      <c r="A165" s="6" t="s">
        <v>1459</v>
      </c>
      <c r="B165" s="4" t="s">
        <v>852</v>
      </c>
      <c r="C165" s="4" t="s">
        <v>2303</v>
      </c>
      <c r="D165" s="3" t="s">
        <v>208</v>
      </c>
      <c r="E165" s="6" t="s">
        <v>1459</v>
      </c>
    </row>
    <row r="166" spans="1:5" ht="19.95" customHeight="1">
      <c r="A166" s="6" t="s">
        <v>1460</v>
      </c>
      <c r="B166" s="4" t="s">
        <v>853</v>
      </c>
      <c r="C166" s="4" t="s">
        <v>2305</v>
      </c>
      <c r="D166" s="3" t="s">
        <v>343</v>
      </c>
      <c r="E166" s="6" t="s">
        <v>1460</v>
      </c>
    </row>
    <row r="167" spans="1:5" ht="19.95" customHeight="1">
      <c r="A167" s="6" t="s">
        <v>1461</v>
      </c>
      <c r="B167" s="4" t="s">
        <v>209</v>
      </c>
      <c r="C167" s="4" t="s">
        <v>2306</v>
      </c>
      <c r="D167" s="3" t="s">
        <v>210</v>
      </c>
      <c r="E167" s="6" t="s">
        <v>1461</v>
      </c>
    </row>
    <row r="168" spans="1:5" ht="19.95" customHeight="1">
      <c r="A168" s="6" t="s">
        <v>1462</v>
      </c>
      <c r="B168" s="4" t="s">
        <v>854</v>
      </c>
      <c r="C168" s="4" t="s">
        <v>2053</v>
      </c>
      <c r="D168" s="3" t="s">
        <v>211</v>
      </c>
      <c r="E168" s="6" t="s">
        <v>1462</v>
      </c>
    </row>
    <row r="169" spans="1:5" ht="19.95" customHeight="1">
      <c r="A169" s="6" t="s">
        <v>1463</v>
      </c>
      <c r="B169" s="4" t="s">
        <v>855</v>
      </c>
      <c r="C169" s="4" t="s">
        <v>2307</v>
      </c>
      <c r="D169" s="3" t="s">
        <v>212</v>
      </c>
      <c r="E169" s="6" t="s">
        <v>1463</v>
      </c>
    </row>
    <row r="170" spans="1:5" ht="19.95" customHeight="1">
      <c r="A170" s="6" t="s">
        <v>1464</v>
      </c>
      <c r="B170" s="4" t="s">
        <v>2652</v>
      </c>
      <c r="C170" s="4" t="s">
        <v>2653</v>
      </c>
      <c r="D170" s="3" t="s">
        <v>1990</v>
      </c>
      <c r="E170" s="6" t="s">
        <v>1464</v>
      </c>
    </row>
    <row r="171" spans="1:5" ht="19.95" customHeight="1">
      <c r="A171" s="6" t="s">
        <v>1465</v>
      </c>
      <c r="B171" s="4" t="s">
        <v>856</v>
      </c>
      <c r="C171" s="4" t="s">
        <v>2309</v>
      </c>
      <c r="D171" s="3" t="s">
        <v>668</v>
      </c>
      <c r="E171" s="6" t="s">
        <v>1465</v>
      </c>
    </row>
    <row r="172" spans="1:5" ht="19.95" customHeight="1">
      <c r="A172" s="6" t="s">
        <v>1466</v>
      </c>
      <c r="B172" s="4" t="s">
        <v>62</v>
      </c>
      <c r="C172" s="4" t="s">
        <v>2310</v>
      </c>
      <c r="D172" s="3" t="s">
        <v>63</v>
      </c>
      <c r="E172" s="6" t="s">
        <v>1466</v>
      </c>
    </row>
    <row r="173" spans="1:5" ht="19.95" customHeight="1">
      <c r="A173" s="6" t="s">
        <v>1467</v>
      </c>
      <c r="B173" s="4" t="s">
        <v>857</v>
      </c>
      <c r="C173" s="4" t="s">
        <v>2054</v>
      </c>
      <c r="D173" s="3" t="s">
        <v>758</v>
      </c>
      <c r="E173" s="6" t="s">
        <v>1467</v>
      </c>
    </row>
    <row r="174" spans="1:5" ht="19.95" customHeight="1">
      <c r="A174" s="6" t="s">
        <v>1468</v>
      </c>
      <c r="B174" s="4" t="s">
        <v>817</v>
      </c>
      <c r="C174" s="4" t="s">
        <v>2055</v>
      </c>
      <c r="D174" s="3" t="s">
        <v>158</v>
      </c>
      <c r="E174" s="6" t="s">
        <v>1468</v>
      </c>
    </row>
    <row r="175" spans="1:5" ht="19.95" customHeight="1">
      <c r="A175" s="6" t="s">
        <v>1469</v>
      </c>
      <c r="B175" s="4" t="s">
        <v>1092</v>
      </c>
      <c r="C175" s="4" t="s">
        <v>2312</v>
      </c>
      <c r="D175" s="3" t="s">
        <v>65</v>
      </c>
      <c r="E175" s="6" t="s">
        <v>1469</v>
      </c>
    </row>
    <row r="176" spans="1:5" ht="19.95" customHeight="1">
      <c r="A176" s="6" t="s">
        <v>1470</v>
      </c>
      <c r="B176" s="4" t="s">
        <v>859</v>
      </c>
      <c r="C176" s="4" t="s">
        <v>2056</v>
      </c>
      <c r="D176" s="3" t="s">
        <v>309</v>
      </c>
      <c r="E176" s="6" t="s">
        <v>1470</v>
      </c>
    </row>
    <row r="177" spans="1:5" ht="19.95" customHeight="1">
      <c r="A177" s="6" t="s">
        <v>1471</v>
      </c>
      <c r="B177" s="4" t="s">
        <v>1093</v>
      </c>
      <c r="C177" s="4" t="s">
        <v>1991</v>
      </c>
      <c r="D177" s="3" t="s">
        <v>510</v>
      </c>
      <c r="E177" s="6" t="s">
        <v>1471</v>
      </c>
    </row>
    <row r="178" spans="1:5" ht="19.95" customHeight="1">
      <c r="A178" s="6" t="s">
        <v>1472</v>
      </c>
      <c r="B178" s="4" t="s">
        <v>511</v>
      </c>
      <c r="C178" s="4" t="s">
        <v>2314</v>
      </c>
      <c r="D178" s="3" t="s">
        <v>512</v>
      </c>
      <c r="E178" s="6" t="s">
        <v>1472</v>
      </c>
    </row>
    <row r="179" spans="1:5" ht="19.95" customHeight="1">
      <c r="A179" s="6" t="s">
        <v>1473</v>
      </c>
      <c r="B179" s="4" t="s">
        <v>868</v>
      </c>
      <c r="C179" s="4" t="s">
        <v>2315</v>
      </c>
      <c r="D179" s="3" t="s">
        <v>72</v>
      </c>
      <c r="E179" s="6" t="s">
        <v>1473</v>
      </c>
    </row>
    <row r="180" spans="1:5" ht="19.95" customHeight="1">
      <c r="A180" s="6" t="s">
        <v>1474</v>
      </c>
      <c r="B180" s="10" t="s">
        <v>1061</v>
      </c>
      <c r="C180" s="4" t="s">
        <v>3073</v>
      </c>
      <c r="D180" s="3" t="s">
        <v>1053</v>
      </c>
      <c r="E180" s="6" t="s">
        <v>1474</v>
      </c>
    </row>
    <row r="181" spans="1:5" ht="19.95" customHeight="1">
      <c r="A181" s="6" t="s">
        <v>1475</v>
      </c>
      <c r="B181" s="4" t="s">
        <v>1054</v>
      </c>
      <c r="C181" s="4" t="s">
        <v>2316</v>
      </c>
      <c r="D181" s="3" t="s">
        <v>1055</v>
      </c>
      <c r="E181" s="6" t="s">
        <v>1475</v>
      </c>
    </row>
    <row r="182" spans="1:5" ht="19.95" customHeight="1">
      <c r="A182" s="6" t="s">
        <v>1476</v>
      </c>
      <c r="B182" s="4" t="s">
        <v>1094</v>
      </c>
      <c r="C182" s="4" t="s">
        <v>2317</v>
      </c>
      <c r="D182" s="3" t="s">
        <v>1095</v>
      </c>
      <c r="E182" s="6" t="s">
        <v>1476</v>
      </c>
    </row>
    <row r="183" spans="1:5" ht="19.95" customHeight="1">
      <c r="A183" s="6" t="s">
        <v>1477</v>
      </c>
      <c r="B183" s="4" t="s">
        <v>68</v>
      </c>
      <c r="C183" s="4" t="s">
        <v>2057</v>
      </c>
      <c r="D183" s="3" t="s">
        <v>747</v>
      </c>
      <c r="E183" s="6" t="s">
        <v>1477</v>
      </c>
    </row>
    <row r="184" spans="1:5" ht="19.95" customHeight="1">
      <c r="A184" s="6" t="s">
        <v>1478</v>
      </c>
      <c r="B184" s="4" t="s">
        <v>863</v>
      </c>
      <c r="C184" s="4" t="s">
        <v>2319</v>
      </c>
      <c r="D184" s="3" t="s">
        <v>748</v>
      </c>
      <c r="E184" s="6" t="s">
        <v>1478</v>
      </c>
    </row>
    <row r="185" spans="1:5" ht="19.95" customHeight="1">
      <c r="A185" s="6" t="s">
        <v>1479</v>
      </c>
      <c r="B185" s="4" t="s">
        <v>69</v>
      </c>
      <c r="C185" s="4" t="s">
        <v>2058</v>
      </c>
      <c r="D185" s="3" t="s">
        <v>1990</v>
      </c>
      <c r="E185" s="6" t="s">
        <v>1479</v>
      </c>
    </row>
    <row r="186" spans="1:5" ht="19.95" customHeight="1">
      <c r="A186" s="6" t="s">
        <v>1480</v>
      </c>
      <c r="B186" s="4" t="s">
        <v>874</v>
      </c>
      <c r="C186" s="4" t="s">
        <v>2321</v>
      </c>
      <c r="D186" s="3" t="s">
        <v>78</v>
      </c>
      <c r="E186" s="6" t="s">
        <v>1480</v>
      </c>
    </row>
    <row r="187" spans="1:5" ht="19.95" customHeight="1">
      <c r="A187" s="6" t="s">
        <v>1481</v>
      </c>
      <c r="B187" s="4" t="s">
        <v>865</v>
      </c>
      <c r="C187" s="4" t="s">
        <v>2323</v>
      </c>
      <c r="D187" s="3" t="s">
        <v>669</v>
      </c>
      <c r="E187" s="6" t="s">
        <v>1481</v>
      </c>
    </row>
    <row r="188" spans="1:5" ht="19.95" customHeight="1">
      <c r="A188" s="6" t="s">
        <v>1482</v>
      </c>
      <c r="B188" s="4" t="s">
        <v>866</v>
      </c>
      <c r="C188" s="4" t="s">
        <v>2324</v>
      </c>
      <c r="D188" s="3" t="s">
        <v>70</v>
      </c>
      <c r="E188" s="6" t="s">
        <v>1482</v>
      </c>
    </row>
    <row r="189" spans="1:5" ht="19.95" customHeight="1">
      <c r="A189" s="6" t="s">
        <v>1483</v>
      </c>
      <c r="B189" s="4" t="s">
        <v>867</v>
      </c>
      <c r="C189" s="4" t="s">
        <v>2059</v>
      </c>
      <c r="D189" s="3" t="s">
        <v>71</v>
      </c>
      <c r="E189" s="6" t="s">
        <v>1483</v>
      </c>
    </row>
    <row r="190" spans="1:5" ht="19.95" customHeight="1">
      <c r="A190" s="6" t="s">
        <v>1484</v>
      </c>
      <c r="B190" s="4" t="s">
        <v>913</v>
      </c>
      <c r="C190" s="4" t="s">
        <v>2060</v>
      </c>
      <c r="D190" s="3" t="s">
        <v>321</v>
      </c>
      <c r="E190" s="6" t="s">
        <v>1484</v>
      </c>
    </row>
    <row r="191" spans="1:5" ht="19.95" customHeight="1">
      <c r="A191" s="6" t="s">
        <v>1485</v>
      </c>
      <c r="B191" s="4" t="s">
        <v>1096</v>
      </c>
      <c r="C191" s="4" t="s">
        <v>2061</v>
      </c>
      <c r="D191" s="3" t="s">
        <v>1990</v>
      </c>
      <c r="E191" s="6" t="s">
        <v>1485</v>
      </c>
    </row>
    <row r="192" spans="1:5" ht="19.95" customHeight="1">
      <c r="A192" s="6" t="s">
        <v>1486</v>
      </c>
      <c r="B192" s="4" t="s">
        <v>73</v>
      </c>
      <c r="C192" s="4" t="s">
        <v>2062</v>
      </c>
      <c r="D192" s="3" t="s">
        <v>74</v>
      </c>
      <c r="E192" s="6" t="s">
        <v>1486</v>
      </c>
    </row>
    <row r="193" spans="1:5" ht="19.95" customHeight="1">
      <c r="A193" s="6" t="s">
        <v>1487</v>
      </c>
      <c r="B193" s="4" t="s">
        <v>869</v>
      </c>
      <c r="C193" s="4" t="s">
        <v>2325</v>
      </c>
      <c r="D193" s="3" t="s">
        <v>311</v>
      </c>
      <c r="E193" s="6" t="s">
        <v>1487</v>
      </c>
    </row>
    <row r="194" spans="1:5" ht="19.95" customHeight="1">
      <c r="A194" s="6" t="s">
        <v>1488</v>
      </c>
      <c r="B194" s="4" t="s">
        <v>870</v>
      </c>
      <c r="C194" s="4" t="s">
        <v>2063</v>
      </c>
      <c r="D194" s="3" t="s">
        <v>75</v>
      </c>
      <c r="E194" s="6" t="s">
        <v>1488</v>
      </c>
    </row>
    <row r="195" spans="1:5" ht="19.95" customHeight="1">
      <c r="A195" s="6" t="s">
        <v>1489</v>
      </c>
      <c r="B195" s="4" t="s">
        <v>40</v>
      </c>
      <c r="C195" s="4" t="s">
        <v>2327</v>
      </c>
      <c r="D195" s="3" t="s">
        <v>41</v>
      </c>
      <c r="E195" s="6" t="s">
        <v>1489</v>
      </c>
    </row>
    <row r="196" spans="1:5" ht="19.95" customHeight="1">
      <c r="A196" s="6" t="s">
        <v>1490</v>
      </c>
      <c r="B196" s="4" t="s">
        <v>871</v>
      </c>
      <c r="C196" s="4" t="s">
        <v>2329</v>
      </c>
      <c r="D196" s="3" t="s">
        <v>636</v>
      </c>
      <c r="E196" s="6" t="s">
        <v>1490</v>
      </c>
    </row>
    <row r="197" spans="1:5" ht="19.95" customHeight="1">
      <c r="A197" s="6" t="s">
        <v>1491</v>
      </c>
      <c r="B197" s="4" t="s">
        <v>872</v>
      </c>
      <c r="C197" s="4" t="s">
        <v>2064</v>
      </c>
      <c r="D197" s="3" t="s">
        <v>76</v>
      </c>
      <c r="E197" s="6" t="s">
        <v>1491</v>
      </c>
    </row>
    <row r="198" spans="1:5" ht="19.95" customHeight="1">
      <c r="A198" s="6" t="s">
        <v>1492</v>
      </c>
      <c r="B198" s="4" t="s">
        <v>121</v>
      </c>
      <c r="C198" s="4" t="s">
        <v>2065</v>
      </c>
      <c r="D198" s="3" t="s">
        <v>122</v>
      </c>
      <c r="E198" s="6" t="s">
        <v>1492</v>
      </c>
    </row>
    <row r="199" spans="1:5" ht="19.95" customHeight="1">
      <c r="A199" s="6" t="s">
        <v>1493</v>
      </c>
      <c r="B199" s="4" t="s">
        <v>864</v>
      </c>
      <c r="C199" s="4" t="s">
        <v>2330</v>
      </c>
      <c r="D199" s="3" t="s">
        <v>310</v>
      </c>
      <c r="E199" s="6" t="s">
        <v>1493</v>
      </c>
    </row>
    <row r="200" spans="1:5" ht="19.95" customHeight="1">
      <c r="A200" s="6" t="s">
        <v>1494</v>
      </c>
      <c r="B200" s="4" t="s">
        <v>914</v>
      </c>
      <c r="C200" s="4" t="s">
        <v>2331</v>
      </c>
      <c r="D200" s="3" t="s">
        <v>123</v>
      </c>
      <c r="E200" s="6" t="s">
        <v>1494</v>
      </c>
    </row>
    <row r="201" spans="1:5" ht="19.95" customHeight="1">
      <c r="A201" s="6" t="s">
        <v>1495</v>
      </c>
      <c r="B201" s="4" t="s">
        <v>875</v>
      </c>
      <c r="C201" s="4" t="s">
        <v>2333</v>
      </c>
      <c r="D201" s="3" t="s">
        <v>79</v>
      </c>
      <c r="E201" s="6" t="s">
        <v>1495</v>
      </c>
    </row>
    <row r="202" spans="1:5" ht="19.95" customHeight="1">
      <c r="A202" s="6" t="s">
        <v>1496</v>
      </c>
      <c r="B202" s="4" t="s">
        <v>876</v>
      </c>
      <c r="C202" s="4" t="s">
        <v>2334</v>
      </c>
      <c r="D202" s="3" t="s">
        <v>80</v>
      </c>
      <c r="E202" s="6" t="s">
        <v>1496</v>
      </c>
    </row>
    <row r="203" spans="1:5" ht="19.95" customHeight="1">
      <c r="A203" s="6" t="s">
        <v>1497</v>
      </c>
      <c r="B203" s="4" t="s">
        <v>873</v>
      </c>
      <c r="C203" s="4" t="s">
        <v>2335</v>
      </c>
      <c r="D203" s="3" t="s">
        <v>77</v>
      </c>
      <c r="E203" s="6" t="s">
        <v>1497</v>
      </c>
    </row>
    <row r="204" spans="1:5" ht="19.95" customHeight="1">
      <c r="A204" s="6" t="s">
        <v>1498</v>
      </c>
      <c r="B204" s="4" t="s">
        <v>877</v>
      </c>
      <c r="C204" s="4" t="s">
        <v>2337</v>
      </c>
      <c r="D204" s="3" t="s">
        <v>81</v>
      </c>
      <c r="E204" s="6" t="s">
        <v>1498</v>
      </c>
    </row>
    <row r="205" spans="1:5" ht="19.95" customHeight="1">
      <c r="A205" s="6" t="s">
        <v>1499</v>
      </c>
      <c r="B205" s="4" t="s">
        <v>878</v>
      </c>
      <c r="C205" s="4" t="s">
        <v>2338</v>
      </c>
      <c r="D205" s="3" t="s">
        <v>1097</v>
      </c>
      <c r="E205" s="6" t="s">
        <v>1499</v>
      </c>
    </row>
    <row r="206" spans="1:5" ht="19.95" customHeight="1">
      <c r="A206" s="6" t="s">
        <v>1500</v>
      </c>
      <c r="B206" s="4" t="s">
        <v>82</v>
      </c>
      <c r="C206" s="4" t="s">
        <v>2340</v>
      </c>
      <c r="D206" s="3" t="s">
        <v>83</v>
      </c>
      <c r="E206" s="6" t="s">
        <v>1500</v>
      </c>
    </row>
    <row r="207" spans="1:5" ht="19.95" customHeight="1">
      <c r="A207" s="6" t="s">
        <v>1501</v>
      </c>
      <c r="B207" s="4" t="s">
        <v>879</v>
      </c>
      <c r="C207" s="4" t="s">
        <v>2066</v>
      </c>
      <c r="D207" s="3" t="s">
        <v>44</v>
      </c>
      <c r="E207" s="6" t="s">
        <v>1501</v>
      </c>
    </row>
    <row r="208" spans="1:5" ht="19.95" customHeight="1">
      <c r="A208" s="6" t="s">
        <v>1502</v>
      </c>
      <c r="B208" s="4" t="s">
        <v>880</v>
      </c>
      <c r="C208" s="4" t="s">
        <v>2067</v>
      </c>
      <c r="D208" s="3" t="s">
        <v>312</v>
      </c>
      <c r="E208" s="6" t="s">
        <v>1502</v>
      </c>
    </row>
    <row r="209" spans="1:5" ht="19.95" customHeight="1">
      <c r="A209" s="6" t="s">
        <v>1503</v>
      </c>
      <c r="B209" s="4" t="s">
        <v>846</v>
      </c>
      <c r="C209" s="4" t="s">
        <v>2342</v>
      </c>
      <c r="D209" s="3" t="s">
        <v>506</v>
      </c>
      <c r="E209" s="6" t="s">
        <v>1503</v>
      </c>
    </row>
    <row r="210" spans="1:5" ht="19.95" customHeight="1">
      <c r="A210" s="6" t="s">
        <v>1504</v>
      </c>
      <c r="B210" s="4" t="s">
        <v>916</v>
      </c>
      <c r="C210" s="4" t="s">
        <v>2343</v>
      </c>
      <c r="D210" s="3" t="s">
        <v>507</v>
      </c>
      <c r="E210" s="6" t="s">
        <v>1504</v>
      </c>
    </row>
    <row r="211" spans="1:5" ht="19.95" customHeight="1">
      <c r="A211" s="6" t="s">
        <v>1505</v>
      </c>
      <c r="B211" s="4" t="s">
        <v>883</v>
      </c>
      <c r="C211" s="4" t="s">
        <v>2345</v>
      </c>
      <c r="D211" s="3" t="s">
        <v>313</v>
      </c>
      <c r="E211" s="6" t="s">
        <v>1505</v>
      </c>
    </row>
    <row r="212" spans="1:5" ht="19.95" customHeight="1">
      <c r="A212" s="6" t="s">
        <v>1506</v>
      </c>
      <c r="B212" s="4" t="s">
        <v>884</v>
      </c>
      <c r="C212" s="4" t="s">
        <v>2346</v>
      </c>
      <c r="D212" s="3" t="s">
        <v>1904</v>
      </c>
      <c r="E212" s="6" t="s">
        <v>1506</v>
      </c>
    </row>
    <row r="213" spans="1:5" ht="19.95" customHeight="1">
      <c r="A213" s="6" t="s">
        <v>1507</v>
      </c>
      <c r="B213" s="4" t="s">
        <v>885</v>
      </c>
      <c r="C213" s="4" t="s">
        <v>2347</v>
      </c>
      <c r="D213" s="3" t="s">
        <v>85</v>
      </c>
      <c r="E213" s="6" t="s">
        <v>1507</v>
      </c>
    </row>
    <row r="214" spans="1:5" ht="19.95" customHeight="1">
      <c r="A214" s="6" t="s">
        <v>1508</v>
      </c>
      <c r="B214" s="4" t="s">
        <v>86</v>
      </c>
      <c r="C214" s="4" t="s">
        <v>2349</v>
      </c>
      <c r="D214" s="3" t="s">
        <v>1990</v>
      </c>
      <c r="E214" s="6" t="s">
        <v>1508</v>
      </c>
    </row>
    <row r="215" spans="1:5" ht="19.95" customHeight="1">
      <c r="A215" s="6" t="s">
        <v>1509</v>
      </c>
      <c r="B215" s="4" t="s">
        <v>1098</v>
      </c>
      <c r="C215" s="4" t="s">
        <v>2351</v>
      </c>
      <c r="D215" s="3" t="s">
        <v>662</v>
      </c>
      <c r="E215" s="6" t="s">
        <v>1509</v>
      </c>
    </row>
    <row r="216" spans="1:5" ht="19.95" customHeight="1">
      <c r="A216" s="6" t="s">
        <v>1510</v>
      </c>
      <c r="B216" s="4" t="s">
        <v>1099</v>
      </c>
      <c r="C216" s="4" t="s">
        <v>2353</v>
      </c>
      <c r="D216" s="3" t="s">
        <v>670</v>
      </c>
      <c r="E216" s="6" t="s">
        <v>1510</v>
      </c>
    </row>
    <row r="217" spans="1:5" ht="19.95" customHeight="1">
      <c r="A217" s="6" t="s">
        <v>1511</v>
      </c>
      <c r="B217" s="4" t="s">
        <v>886</v>
      </c>
      <c r="C217" s="4" t="s">
        <v>2354</v>
      </c>
      <c r="D217" s="3" t="s">
        <v>87</v>
      </c>
      <c r="E217" s="6" t="s">
        <v>1511</v>
      </c>
    </row>
    <row r="218" spans="1:5" ht="19.95" customHeight="1">
      <c r="A218" s="6" t="s">
        <v>1512</v>
      </c>
      <c r="B218" s="4" t="s">
        <v>915</v>
      </c>
      <c r="C218" s="4" t="s">
        <v>2355</v>
      </c>
      <c r="D218" s="3" t="s">
        <v>505</v>
      </c>
      <c r="E218" s="6" t="s">
        <v>1512</v>
      </c>
    </row>
    <row r="219" spans="1:5" ht="19.95" customHeight="1">
      <c r="A219" s="6" t="s">
        <v>1513</v>
      </c>
      <c r="B219" s="4" t="s">
        <v>887</v>
      </c>
      <c r="C219" s="4" t="s">
        <v>2068</v>
      </c>
      <c r="D219" s="3" t="s">
        <v>90</v>
      </c>
      <c r="E219" s="6" t="s">
        <v>1513</v>
      </c>
    </row>
    <row r="220" spans="1:5" ht="19.95" customHeight="1">
      <c r="A220" s="6" t="s">
        <v>1514</v>
      </c>
      <c r="B220" s="4" t="s">
        <v>888</v>
      </c>
      <c r="C220" s="4" t="s">
        <v>2357</v>
      </c>
      <c r="D220" s="3" t="s">
        <v>91</v>
      </c>
      <c r="E220" s="6" t="s">
        <v>1514</v>
      </c>
    </row>
    <row r="221" spans="1:5" ht="19.95" customHeight="1">
      <c r="A221" s="6" t="s">
        <v>1515</v>
      </c>
      <c r="B221" s="4" t="s">
        <v>889</v>
      </c>
      <c r="C221" s="4" t="s">
        <v>2359</v>
      </c>
      <c r="D221" s="3" t="s">
        <v>314</v>
      </c>
      <c r="E221" s="6" t="s">
        <v>1515</v>
      </c>
    </row>
    <row r="222" spans="1:5" ht="19.95" customHeight="1">
      <c r="A222" s="6" t="s">
        <v>1516</v>
      </c>
      <c r="B222" s="4" t="s">
        <v>508</v>
      </c>
      <c r="C222" s="4" t="s">
        <v>2069</v>
      </c>
      <c r="D222" s="3" t="s">
        <v>509</v>
      </c>
      <c r="E222" s="6" t="s">
        <v>1516</v>
      </c>
    </row>
    <row r="223" spans="1:5" ht="19.95" customHeight="1">
      <c r="A223" s="6" t="s">
        <v>1517</v>
      </c>
      <c r="B223" s="4" t="s">
        <v>891</v>
      </c>
      <c r="C223" s="4" t="s">
        <v>2360</v>
      </c>
      <c r="D223" s="3" t="s">
        <v>93</v>
      </c>
      <c r="E223" s="6" t="s">
        <v>1517</v>
      </c>
    </row>
    <row r="224" spans="1:5" ht="19.95" customHeight="1">
      <c r="A224" s="6" t="s">
        <v>1518</v>
      </c>
      <c r="B224" s="4" t="s">
        <v>892</v>
      </c>
      <c r="C224" s="4" t="s">
        <v>2362</v>
      </c>
      <c r="D224" s="3" t="s">
        <v>94</v>
      </c>
      <c r="E224" s="6" t="s">
        <v>1518</v>
      </c>
    </row>
    <row r="225" spans="1:5" ht="19.95" customHeight="1">
      <c r="A225" s="6" t="s">
        <v>1519</v>
      </c>
      <c r="B225" s="4" t="s">
        <v>718</v>
      </c>
      <c r="C225" s="4" t="s">
        <v>2363</v>
      </c>
      <c r="D225" s="3" t="s">
        <v>315</v>
      </c>
      <c r="E225" s="6" t="s">
        <v>1519</v>
      </c>
    </row>
    <row r="226" spans="1:5" ht="19.95" customHeight="1">
      <c r="A226" s="6" t="s">
        <v>1520</v>
      </c>
      <c r="B226" s="4" t="s">
        <v>893</v>
      </c>
      <c r="C226" s="4" t="s">
        <v>2070</v>
      </c>
      <c r="D226" s="3" t="s">
        <v>95</v>
      </c>
      <c r="E226" s="6" t="s">
        <v>1520</v>
      </c>
    </row>
    <row r="227" spans="1:5" ht="19.95" customHeight="1">
      <c r="A227" s="6" t="s">
        <v>1521</v>
      </c>
      <c r="B227" s="4" t="s">
        <v>42</v>
      </c>
      <c r="C227" s="4" t="s">
        <v>2364</v>
      </c>
      <c r="D227" s="3" t="s">
        <v>43</v>
      </c>
      <c r="E227" s="6" t="s">
        <v>1521</v>
      </c>
    </row>
    <row r="228" spans="1:5" ht="19.95" customHeight="1">
      <c r="A228" s="6" t="s">
        <v>1522</v>
      </c>
      <c r="B228" s="4" t="s">
        <v>894</v>
      </c>
      <c r="C228" s="4" t="s">
        <v>2071</v>
      </c>
      <c r="D228" s="3" t="s">
        <v>1990</v>
      </c>
      <c r="E228" s="6" t="s">
        <v>1522</v>
      </c>
    </row>
    <row r="229" spans="1:5" ht="19.95" customHeight="1">
      <c r="A229" s="6" t="s">
        <v>1523</v>
      </c>
      <c r="B229" s="4" t="s">
        <v>660</v>
      </c>
      <c r="C229" s="4" t="s">
        <v>2072</v>
      </c>
      <c r="D229" s="3" t="s">
        <v>661</v>
      </c>
      <c r="E229" s="6" t="s">
        <v>1523</v>
      </c>
    </row>
    <row r="230" spans="1:5" ht="19.95" customHeight="1">
      <c r="A230" s="6" t="s">
        <v>1524</v>
      </c>
      <c r="B230" s="4" t="s">
        <v>895</v>
      </c>
      <c r="C230" s="4" t="s">
        <v>2073</v>
      </c>
      <c r="D230" s="3" t="s">
        <v>96</v>
      </c>
      <c r="E230" s="6" t="s">
        <v>1524</v>
      </c>
    </row>
    <row r="231" spans="1:5" ht="19.95" customHeight="1">
      <c r="A231" s="6" t="s">
        <v>1525</v>
      </c>
      <c r="B231" s="4" t="s">
        <v>1100</v>
      </c>
      <c r="C231" s="4" t="s">
        <v>2074</v>
      </c>
      <c r="D231" s="3" t="s">
        <v>749</v>
      </c>
      <c r="E231" s="6" t="s">
        <v>1525</v>
      </c>
    </row>
    <row r="232" spans="1:5" ht="19.95" customHeight="1">
      <c r="A232" s="6" t="s">
        <v>1526</v>
      </c>
      <c r="B232" s="4" t="s">
        <v>850</v>
      </c>
      <c r="C232" s="4" t="s">
        <v>2365</v>
      </c>
      <c r="D232" s="3" t="s">
        <v>97</v>
      </c>
      <c r="E232" s="6" t="s">
        <v>1526</v>
      </c>
    </row>
    <row r="233" spans="1:5" ht="19.95" customHeight="1">
      <c r="A233" s="6" t="s">
        <v>1527</v>
      </c>
      <c r="B233" s="4" t="s">
        <v>896</v>
      </c>
      <c r="C233" s="4" t="s">
        <v>2366</v>
      </c>
      <c r="D233" s="3" t="s">
        <v>98</v>
      </c>
      <c r="E233" s="6" t="s">
        <v>1527</v>
      </c>
    </row>
    <row r="234" spans="1:5" ht="19.95" customHeight="1">
      <c r="A234" s="6" t="s">
        <v>1528</v>
      </c>
      <c r="B234" s="4" t="s">
        <v>719</v>
      </c>
      <c r="C234" s="4" t="s">
        <v>2367</v>
      </c>
      <c r="D234" s="3" t="s">
        <v>99</v>
      </c>
      <c r="E234" s="6" t="s">
        <v>1528</v>
      </c>
    </row>
    <row r="235" spans="1:5" ht="19.95" customHeight="1">
      <c r="A235" s="6" t="s">
        <v>1529</v>
      </c>
      <c r="B235" s="4" t="s">
        <v>897</v>
      </c>
      <c r="C235" s="4" t="s">
        <v>2368</v>
      </c>
      <c r="D235" s="3" t="s">
        <v>316</v>
      </c>
      <c r="E235" s="6" t="s">
        <v>1529</v>
      </c>
    </row>
    <row r="236" spans="1:5" ht="19.95" customHeight="1">
      <c r="A236" s="6" t="s">
        <v>1530</v>
      </c>
      <c r="B236" s="4" t="s">
        <v>1101</v>
      </c>
      <c r="C236" s="4" t="s">
        <v>2369</v>
      </c>
      <c r="D236" s="3" t="s">
        <v>1102</v>
      </c>
      <c r="E236" s="6" t="s">
        <v>1530</v>
      </c>
    </row>
    <row r="237" spans="1:5" ht="19.95" customHeight="1">
      <c r="A237" s="6" t="s">
        <v>1531</v>
      </c>
      <c r="B237" s="4" t="s">
        <v>898</v>
      </c>
      <c r="C237" s="4" t="s">
        <v>2371</v>
      </c>
      <c r="D237" s="3" t="s">
        <v>100</v>
      </c>
      <c r="E237" s="6" t="s">
        <v>1531</v>
      </c>
    </row>
    <row r="238" spans="1:5" ht="19.95" customHeight="1">
      <c r="A238" s="6" t="s">
        <v>1532</v>
      </c>
      <c r="B238" s="4" t="s">
        <v>1103</v>
      </c>
      <c r="C238" s="4" t="s">
        <v>2373</v>
      </c>
      <c r="D238" s="3" t="s">
        <v>1990</v>
      </c>
      <c r="E238" s="6" t="s">
        <v>1532</v>
      </c>
    </row>
    <row r="239" spans="1:5" ht="19.95" customHeight="1">
      <c r="A239" s="6" t="s">
        <v>1533</v>
      </c>
      <c r="B239" s="4" t="s">
        <v>899</v>
      </c>
      <c r="C239" s="4" t="s">
        <v>2075</v>
      </c>
      <c r="D239" s="3" t="s">
        <v>742</v>
      </c>
      <c r="E239" s="6" t="s">
        <v>1533</v>
      </c>
    </row>
    <row r="240" spans="1:5" ht="19.95" customHeight="1">
      <c r="A240" s="6" t="s">
        <v>1534</v>
      </c>
      <c r="B240" s="4" t="s">
        <v>900</v>
      </c>
      <c r="C240" s="4" t="s">
        <v>2076</v>
      </c>
      <c r="D240" s="3" t="s">
        <v>101</v>
      </c>
      <c r="E240" s="6" t="s">
        <v>1534</v>
      </c>
    </row>
    <row r="241" spans="1:5" ht="19.95" customHeight="1">
      <c r="A241" s="6" t="s">
        <v>1535</v>
      </c>
      <c r="B241" s="4" t="s">
        <v>102</v>
      </c>
      <c r="C241" s="4" t="s">
        <v>2286</v>
      </c>
      <c r="D241" s="3" t="s">
        <v>103</v>
      </c>
      <c r="E241" s="6" t="s">
        <v>1535</v>
      </c>
    </row>
    <row r="242" spans="1:5" ht="19.95" customHeight="1">
      <c r="A242" s="6" t="s">
        <v>1536</v>
      </c>
      <c r="B242" s="4" t="s">
        <v>35</v>
      </c>
      <c r="C242" s="4" t="s">
        <v>1223</v>
      </c>
      <c r="D242" s="3" t="s">
        <v>36</v>
      </c>
      <c r="E242" s="6" t="s">
        <v>1536</v>
      </c>
    </row>
    <row r="243" spans="1:5" ht="19.95" customHeight="1">
      <c r="A243" s="6" t="s">
        <v>1537</v>
      </c>
      <c r="B243" s="4" t="s">
        <v>901</v>
      </c>
      <c r="C243" s="4" t="s">
        <v>2077</v>
      </c>
      <c r="D243" s="3" t="s">
        <v>698</v>
      </c>
      <c r="E243" s="6" t="s">
        <v>1537</v>
      </c>
    </row>
    <row r="244" spans="1:5" ht="19.95" customHeight="1">
      <c r="A244" s="6" t="s">
        <v>1538</v>
      </c>
      <c r="B244" s="4" t="s">
        <v>902</v>
      </c>
      <c r="C244" s="4" t="s">
        <v>2375</v>
      </c>
      <c r="D244" s="3" t="s">
        <v>317</v>
      </c>
      <c r="E244" s="6" t="s">
        <v>1538</v>
      </c>
    </row>
    <row r="245" spans="1:5" ht="19.95" customHeight="1">
      <c r="A245" s="6" t="s">
        <v>1539</v>
      </c>
      <c r="B245" s="4" t="s">
        <v>903</v>
      </c>
      <c r="C245" s="4" t="s">
        <v>2376</v>
      </c>
      <c r="D245" s="3" t="s">
        <v>637</v>
      </c>
      <c r="E245" s="6" t="s">
        <v>1539</v>
      </c>
    </row>
    <row r="246" spans="1:5" ht="19.95" customHeight="1">
      <c r="A246" s="6" t="s">
        <v>1540</v>
      </c>
      <c r="B246" s="4" t="s">
        <v>683</v>
      </c>
      <c r="C246" s="4" t="s">
        <v>2378</v>
      </c>
      <c r="D246" s="3" t="s">
        <v>618</v>
      </c>
      <c r="E246" s="6" t="s">
        <v>1540</v>
      </c>
    </row>
    <row r="247" spans="1:5" ht="19.95" customHeight="1">
      <c r="A247" s="6" t="s">
        <v>1541</v>
      </c>
      <c r="B247" s="4" t="s">
        <v>905</v>
      </c>
      <c r="C247" s="4" t="s">
        <v>2379</v>
      </c>
      <c r="D247" s="3" t="s">
        <v>105</v>
      </c>
      <c r="E247" s="6" t="s">
        <v>1541</v>
      </c>
    </row>
    <row r="248" spans="1:5" ht="19.95" customHeight="1">
      <c r="A248" s="6" t="s">
        <v>1542</v>
      </c>
      <c r="B248" s="4" t="s">
        <v>1104</v>
      </c>
      <c r="C248" s="4" t="s">
        <v>2078</v>
      </c>
      <c r="D248" s="3" t="s">
        <v>695</v>
      </c>
      <c r="E248" s="6" t="s">
        <v>1542</v>
      </c>
    </row>
    <row r="249" spans="1:5" ht="19.95" customHeight="1">
      <c r="A249" s="6" t="s">
        <v>1543</v>
      </c>
      <c r="B249" s="4" t="s">
        <v>906</v>
      </c>
      <c r="C249" s="4" t="s">
        <v>2380</v>
      </c>
      <c r="D249" s="3" t="s">
        <v>318</v>
      </c>
      <c r="E249" s="6" t="s">
        <v>1543</v>
      </c>
    </row>
    <row r="250" spans="1:5" ht="19.95" customHeight="1">
      <c r="A250" s="6" t="s">
        <v>1544</v>
      </c>
      <c r="B250" s="4" t="s">
        <v>1105</v>
      </c>
      <c r="C250" s="4" t="s">
        <v>2079</v>
      </c>
      <c r="D250" s="3" t="s">
        <v>1990</v>
      </c>
      <c r="E250" s="6" t="s">
        <v>1544</v>
      </c>
    </row>
    <row r="251" spans="1:5" ht="19.95" customHeight="1">
      <c r="A251" s="6" t="s">
        <v>1545</v>
      </c>
      <c r="B251" s="4" t="s">
        <v>907</v>
      </c>
      <c r="C251" s="4" t="s">
        <v>1933</v>
      </c>
      <c r="D251" s="3" t="s">
        <v>106</v>
      </c>
      <c r="E251" s="6" t="s">
        <v>1545</v>
      </c>
    </row>
    <row r="252" spans="1:5" ht="19.95" customHeight="1">
      <c r="A252" s="6" t="s">
        <v>1546</v>
      </c>
      <c r="B252" s="4" t="s">
        <v>1106</v>
      </c>
      <c r="C252" s="4" t="s">
        <v>2381</v>
      </c>
      <c r="D252" s="3" t="s">
        <v>107</v>
      </c>
      <c r="E252" s="6" t="s">
        <v>1546</v>
      </c>
    </row>
    <row r="253" spans="1:5" ht="19.95" customHeight="1">
      <c r="A253" s="6" t="s">
        <v>1547</v>
      </c>
      <c r="B253" s="4" t="s">
        <v>108</v>
      </c>
      <c r="C253" s="4" t="s">
        <v>2382</v>
      </c>
      <c r="D253" s="3" t="s">
        <v>1990</v>
      </c>
      <c r="E253" s="6" t="s">
        <v>1547</v>
      </c>
    </row>
    <row r="254" spans="1:5" ht="19.95" customHeight="1">
      <c r="A254" s="6" t="s">
        <v>1548</v>
      </c>
      <c r="B254" s="4" t="s">
        <v>109</v>
      </c>
      <c r="C254" s="4" t="s">
        <v>2080</v>
      </c>
      <c r="D254" s="3" t="s">
        <v>110</v>
      </c>
      <c r="E254" s="6" t="s">
        <v>1548</v>
      </c>
    </row>
    <row r="255" spans="1:5" ht="19.95" customHeight="1">
      <c r="A255" s="6" t="s">
        <v>1549</v>
      </c>
      <c r="B255" s="4" t="s">
        <v>908</v>
      </c>
      <c r="C255" s="4" t="s">
        <v>2383</v>
      </c>
      <c r="D255" s="3" t="s">
        <v>111</v>
      </c>
      <c r="E255" s="6" t="s">
        <v>1549</v>
      </c>
    </row>
    <row r="256" spans="1:5" ht="19.95" customHeight="1">
      <c r="A256" s="6" t="s">
        <v>1550</v>
      </c>
      <c r="B256" s="4" t="s">
        <v>909</v>
      </c>
      <c r="C256" s="4" t="s">
        <v>2385</v>
      </c>
      <c r="D256" s="3" t="s">
        <v>319</v>
      </c>
      <c r="E256" s="6" t="s">
        <v>1550</v>
      </c>
    </row>
    <row r="257" spans="1:5" ht="19.95" customHeight="1">
      <c r="A257" s="6" t="s">
        <v>1551</v>
      </c>
      <c r="B257" s="4" t="s">
        <v>1107</v>
      </c>
      <c r="C257" s="4" t="s">
        <v>2387</v>
      </c>
      <c r="D257" s="3" t="s">
        <v>112</v>
      </c>
      <c r="E257" s="6" t="s">
        <v>1551</v>
      </c>
    </row>
    <row r="258" spans="1:5" ht="19.95" customHeight="1">
      <c r="A258" s="6" t="s">
        <v>1552</v>
      </c>
      <c r="B258" s="4" t="s">
        <v>113</v>
      </c>
      <c r="C258" s="4" t="s">
        <v>2388</v>
      </c>
      <c r="D258" s="3" t="s">
        <v>114</v>
      </c>
      <c r="E258" s="6" t="s">
        <v>1552</v>
      </c>
    </row>
    <row r="259" spans="1:5" ht="19.95" customHeight="1">
      <c r="A259" s="6" t="s">
        <v>1553</v>
      </c>
      <c r="B259" s="4" t="s">
        <v>910</v>
      </c>
      <c r="C259" s="4" t="s">
        <v>2389</v>
      </c>
      <c r="D259" s="3" t="s">
        <v>115</v>
      </c>
      <c r="E259" s="6" t="s">
        <v>1553</v>
      </c>
    </row>
    <row r="260" spans="1:5" ht="19.95" customHeight="1">
      <c r="A260" s="6" t="s">
        <v>1554</v>
      </c>
      <c r="B260" s="4" t="s">
        <v>911</v>
      </c>
      <c r="C260" s="4" t="s">
        <v>2391</v>
      </c>
      <c r="D260" s="3" t="s">
        <v>116</v>
      </c>
      <c r="E260" s="6" t="s">
        <v>1554</v>
      </c>
    </row>
    <row r="261" spans="1:5" ht="19.95" customHeight="1">
      <c r="A261" s="6" t="s">
        <v>1555</v>
      </c>
      <c r="B261" s="4" t="s">
        <v>1108</v>
      </c>
      <c r="C261" s="4" t="s">
        <v>2081</v>
      </c>
      <c r="D261" s="3" t="s">
        <v>1990</v>
      </c>
      <c r="E261" s="6" t="s">
        <v>1555</v>
      </c>
    </row>
    <row r="262" spans="1:5" ht="19.95" customHeight="1">
      <c r="A262" s="6" t="s">
        <v>1556</v>
      </c>
      <c r="B262" s="4" t="s">
        <v>117</v>
      </c>
      <c r="C262" s="4" t="s">
        <v>2393</v>
      </c>
      <c r="D262" s="3" t="s">
        <v>118</v>
      </c>
      <c r="E262" s="6" t="s">
        <v>1556</v>
      </c>
    </row>
    <row r="263" spans="1:5" ht="19.95" customHeight="1">
      <c r="A263" s="6" t="s">
        <v>1557</v>
      </c>
      <c r="B263" s="4" t="s">
        <v>286</v>
      </c>
      <c r="C263" s="4" t="s">
        <v>2394</v>
      </c>
      <c r="D263" s="3" t="s">
        <v>287</v>
      </c>
      <c r="E263" s="6" t="s">
        <v>1557</v>
      </c>
    </row>
    <row r="264" spans="1:5" ht="19.95" customHeight="1">
      <c r="A264" s="6" t="s">
        <v>1558</v>
      </c>
      <c r="B264" s="4" t="s">
        <v>912</v>
      </c>
      <c r="C264" s="4" t="s">
        <v>2395</v>
      </c>
      <c r="D264" s="3" t="s">
        <v>320</v>
      </c>
      <c r="E264" s="6" t="s">
        <v>1558</v>
      </c>
    </row>
    <row r="265" spans="1:5" ht="19.95" customHeight="1">
      <c r="A265" s="6" t="s">
        <v>1559</v>
      </c>
      <c r="B265" s="4" t="s">
        <v>119</v>
      </c>
      <c r="C265" s="4" t="s">
        <v>2082</v>
      </c>
      <c r="D265" s="3" t="s">
        <v>120</v>
      </c>
      <c r="E265" s="6" t="s">
        <v>1559</v>
      </c>
    </row>
    <row r="266" spans="1:5" ht="19.95" customHeight="1">
      <c r="A266" s="6" t="s">
        <v>1560</v>
      </c>
      <c r="B266" s="4" t="s">
        <v>917</v>
      </c>
      <c r="C266" s="4" t="s">
        <v>2083</v>
      </c>
      <c r="D266" s="3" t="s">
        <v>656</v>
      </c>
      <c r="E266" s="6" t="s">
        <v>1560</v>
      </c>
    </row>
    <row r="267" spans="1:5" ht="19.95" customHeight="1">
      <c r="A267" s="6" t="s">
        <v>1561</v>
      </c>
      <c r="B267" s="4" t="s">
        <v>918</v>
      </c>
      <c r="C267" s="4" t="s">
        <v>2084</v>
      </c>
      <c r="D267" s="3" t="s">
        <v>619</v>
      </c>
      <c r="E267" s="6" t="s">
        <v>1561</v>
      </c>
    </row>
    <row r="268" spans="1:5" ht="19.95" customHeight="1">
      <c r="A268" s="6" t="s">
        <v>1562</v>
      </c>
      <c r="B268" s="4" t="s">
        <v>919</v>
      </c>
      <c r="C268" s="4" t="s">
        <v>2085</v>
      </c>
      <c r="D268" s="3" t="s">
        <v>1109</v>
      </c>
      <c r="E268" s="6" t="s">
        <v>1562</v>
      </c>
    </row>
    <row r="269" spans="1:5" ht="19.95" customHeight="1">
      <c r="A269" s="6" t="s">
        <v>1563</v>
      </c>
      <c r="B269" s="4" t="s">
        <v>920</v>
      </c>
      <c r="C269" s="4" t="s">
        <v>2397</v>
      </c>
      <c r="D269" s="3" t="s">
        <v>750</v>
      </c>
      <c r="E269" s="6" t="s">
        <v>1563</v>
      </c>
    </row>
    <row r="270" spans="1:5" ht="19.95" customHeight="1">
      <c r="A270" s="6" t="s">
        <v>1564</v>
      </c>
      <c r="B270" s="4" t="s">
        <v>513</v>
      </c>
      <c r="C270" s="4" t="s">
        <v>2086</v>
      </c>
      <c r="D270" s="3" t="s">
        <v>514</v>
      </c>
      <c r="E270" s="6" t="s">
        <v>1564</v>
      </c>
    </row>
    <row r="271" spans="1:5" ht="19.95" customHeight="1">
      <c r="A271" s="6" t="s">
        <v>1565</v>
      </c>
      <c r="B271" s="4" t="s">
        <v>515</v>
      </c>
      <c r="C271" s="4" t="s">
        <v>2399</v>
      </c>
      <c r="D271" s="3" t="s">
        <v>516</v>
      </c>
      <c r="E271" s="6" t="s">
        <v>1565</v>
      </c>
    </row>
    <row r="272" spans="1:5" ht="19.95" customHeight="1">
      <c r="A272" s="6" t="s">
        <v>1566</v>
      </c>
      <c r="B272" s="4" t="s">
        <v>921</v>
      </c>
      <c r="C272" s="4" t="s">
        <v>2087</v>
      </c>
      <c r="D272" s="3" t="s">
        <v>1110</v>
      </c>
      <c r="E272" s="6" t="s">
        <v>1566</v>
      </c>
    </row>
    <row r="273" spans="1:5" ht="19.95" customHeight="1">
      <c r="A273" s="6" t="s">
        <v>1567</v>
      </c>
      <c r="B273" s="4" t="s">
        <v>922</v>
      </c>
      <c r="C273" s="4" t="s">
        <v>2401</v>
      </c>
      <c r="D273" s="3" t="s">
        <v>620</v>
      </c>
      <c r="E273" s="6" t="s">
        <v>1567</v>
      </c>
    </row>
    <row r="274" spans="1:5" ht="19.95" customHeight="1">
      <c r="A274" s="6" t="s">
        <v>1568</v>
      </c>
      <c r="B274" s="4" t="s">
        <v>923</v>
      </c>
      <c r="C274" s="4" t="s">
        <v>2403</v>
      </c>
      <c r="D274" s="3" t="s">
        <v>517</v>
      </c>
      <c r="E274" s="6" t="s">
        <v>1568</v>
      </c>
    </row>
    <row r="275" spans="1:5" ht="19.95" customHeight="1">
      <c r="A275" s="6" t="s">
        <v>1569</v>
      </c>
      <c r="B275" s="4" t="s">
        <v>1111</v>
      </c>
      <c r="C275" s="4" t="s">
        <v>2404</v>
      </c>
      <c r="D275" s="3" t="s">
        <v>518</v>
      </c>
      <c r="E275" s="6" t="s">
        <v>1569</v>
      </c>
    </row>
    <row r="276" spans="1:5" ht="19.95" customHeight="1">
      <c r="A276" s="6" t="s">
        <v>1570</v>
      </c>
      <c r="B276" s="4" t="s">
        <v>924</v>
      </c>
      <c r="C276" s="4" t="s">
        <v>2406</v>
      </c>
      <c r="D276" s="3" t="s">
        <v>751</v>
      </c>
      <c r="E276" s="6" t="s">
        <v>1570</v>
      </c>
    </row>
    <row r="277" spans="1:5" ht="19.95" customHeight="1">
      <c r="A277" s="6" t="s">
        <v>1571</v>
      </c>
      <c r="B277" s="4" t="s">
        <v>1112</v>
      </c>
      <c r="C277" s="4" t="s">
        <v>2088</v>
      </c>
      <c r="D277" s="3" t="s">
        <v>519</v>
      </c>
      <c r="E277" s="6" t="s">
        <v>1571</v>
      </c>
    </row>
    <row r="278" spans="1:5" ht="19.95" customHeight="1">
      <c r="A278" s="6" t="s">
        <v>1572</v>
      </c>
      <c r="B278" s="4" t="s">
        <v>925</v>
      </c>
      <c r="C278" s="4" t="s">
        <v>2089</v>
      </c>
      <c r="D278" s="3" t="s">
        <v>520</v>
      </c>
      <c r="E278" s="6" t="s">
        <v>1572</v>
      </c>
    </row>
    <row r="279" spans="1:5" ht="19.95" customHeight="1">
      <c r="A279" s="6" t="s">
        <v>1573</v>
      </c>
      <c r="B279" s="4" t="s">
        <v>521</v>
      </c>
      <c r="C279" s="4" t="s">
        <v>2407</v>
      </c>
      <c r="D279" s="3" t="s">
        <v>522</v>
      </c>
      <c r="E279" s="6" t="s">
        <v>1573</v>
      </c>
    </row>
    <row r="280" spans="1:5" ht="19.95" customHeight="1">
      <c r="A280" s="6" t="s">
        <v>1574</v>
      </c>
      <c r="B280" s="4" t="s">
        <v>926</v>
      </c>
      <c r="C280" s="4" t="s">
        <v>2090</v>
      </c>
      <c r="D280" s="3" t="s">
        <v>621</v>
      </c>
      <c r="E280" s="6" t="s">
        <v>1574</v>
      </c>
    </row>
    <row r="281" spans="1:5" ht="19.95" customHeight="1">
      <c r="A281" s="6" t="s">
        <v>1575</v>
      </c>
      <c r="B281" s="4" t="s">
        <v>881</v>
      </c>
      <c r="C281" s="4" t="s">
        <v>2409</v>
      </c>
      <c r="D281" s="3" t="s">
        <v>84</v>
      </c>
      <c r="E281" s="6" t="s">
        <v>1575</v>
      </c>
    </row>
    <row r="282" spans="1:5" ht="19.95" customHeight="1">
      <c r="A282" s="6" t="s">
        <v>1576</v>
      </c>
      <c r="B282" s="4" t="s">
        <v>927</v>
      </c>
      <c r="C282" s="4" t="s">
        <v>2411</v>
      </c>
      <c r="D282" s="3" t="s">
        <v>523</v>
      </c>
      <c r="E282" s="6" t="s">
        <v>1576</v>
      </c>
    </row>
    <row r="283" spans="1:5" ht="19.95" customHeight="1">
      <c r="A283" s="6" t="s">
        <v>1577</v>
      </c>
      <c r="B283" s="4" t="s">
        <v>524</v>
      </c>
      <c r="C283" s="4" t="s">
        <v>2413</v>
      </c>
      <c r="D283" s="3" t="s">
        <v>525</v>
      </c>
      <c r="E283" s="6" t="s">
        <v>1577</v>
      </c>
    </row>
    <row r="284" spans="1:5" ht="19.95" customHeight="1">
      <c r="A284" s="6" t="s">
        <v>1578</v>
      </c>
      <c r="B284" s="4" t="s">
        <v>526</v>
      </c>
      <c r="C284" s="4" t="s">
        <v>2091</v>
      </c>
      <c r="D284" s="3" t="s">
        <v>527</v>
      </c>
      <c r="E284" s="6" t="s">
        <v>1578</v>
      </c>
    </row>
    <row r="285" spans="1:5" ht="19.95" customHeight="1">
      <c r="A285" s="6" t="s">
        <v>1579</v>
      </c>
      <c r="B285" s="4" t="s">
        <v>1113</v>
      </c>
      <c r="C285" s="4" t="s">
        <v>2092</v>
      </c>
      <c r="D285" s="3" t="s">
        <v>1990</v>
      </c>
      <c r="E285" s="6" t="s">
        <v>1579</v>
      </c>
    </row>
    <row r="286" spans="1:5" ht="19.95" customHeight="1">
      <c r="A286" s="6" t="s">
        <v>1580</v>
      </c>
      <c r="B286" s="4" t="s">
        <v>622</v>
      </c>
      <c r="C286" s="4" t="s">
        <v>720</v>
      </c>
      <c r="D286" s="3" t="s">
        <v>623</v>
      </c>
      <c r="E286" s="6" t="s">
        <v>1580</v>
      </c>
    </row>
    <row r="287" spans="1:5" ht="19.95" customHeight="1">
      <c r="A287" s="6" t="s">
        <v>1581</v>
      </c>
      <c r="B287" s="4" t="s">
        <v>928</v>
      </c>
      <c r="C287" s="4" t="s">
        <v>1222</v>
      </c>
      <c r="D287" s="3" t="s">
        <v>663</v>
      </c>
      <c r="E287" s="6" t="s">
        <v>1581</v>
      </c>
    </row>
    <row r="288" spans="1:5" ht="19.95" customHeight="1">
      <c r="A288" s="6" t="s">
        <v>1582</v>
      </c>
      <c r="B288" s="4" t="s">
        <v>929</v>
      </c>
      <c r="C288" s="4" t="s">
        <v>3069</v>
      </c>
      <c r="D288" s="3" t="s">
        <v>3070</v>
      </c>
      <c r="E288" s="6" t="s">
        <v>1582</v>
      </c>
    </row>
    <row r="289" spans="1:5" ht="19.95" customHeight="1">
      <c r="A289" s="6" t="s">
        <v>1583</v>
      </c>
      <c r="B289" s="4" t="s">
        <v>1114</v>
      </c>
      <c r="C289" s="4" t="s">
        <v>2414</v>
      </c>
      <c r="D289" s="3" t="s">
        <v>1990</v>
      </c>
      <c r="E289" s="6" t="s">
        <v>1583</v>
      </c>
    </row>
    <row r="290" spans="1:5" ht="19.95" customHeight="1">
      <c r="A290" s="6" t="s">
        <v>1584</v>
      </c>
      <c r="B290" s="4" t="s">
        <v>930</v>
      </c>
      <c r="C290" s="4" t="s">
        <v>2416</v>
      </c>
      <c r="D290" s="3" t="s">
        <v>624</v>
      </c>
      <c r="E290" s="6" t="s">
        <v>1584</v>
      </c>
    </row>
    <row r="291" spans="1:5" ht="19.95" customHeight="1">
      <c r="A291" s="6" t="s">
        <v>1585</v>
      </c>
      <c r="B291" s="4" t="s">
        <v>890</v>
      </c>
      <c r="C291" s="4" t="s">
        <v>2417</v>
      </c>
      <c r="D291" s="3" t="s">
        <v>92</v>
      </c>
      <c r="E291" s="6" t="s">
        <v>1585</v>
      </c>
    </row>
    <row r="292" spans="1:5" ht="19.95" customHeight="1">
      <c r="A292" s="6" t="s">
        <v>1586</v>
      </c>
      <c r="B292" s="4" t="s">
        <v>1115</v>
      </c>
      <c r="C292" s="4" t="s">
        <v>2093</v>
      </c>
      <c r="D292" s="3" t="s">
        <v>1990</v>
      </c>
      <c r="E292" s="6" t="s">
        <v>1586</v>
      </c>
    </row>
    <row r="293" spans="1:5" ht="19.95" customHeight="1">
      <c r="A293" s="6" t="s">
        <v>1587</v>
      </c>
      <c r="B293" s="4" t="s">
        <v>931</v>
      </c>
      <c r="C293" s="4" t="s">
        <v>1219</v>
      </c>
      <c r="D293" s="3" t="s">
        <v>657</v>
      </c>
      <c r="E293" s="6" t="s">
        <v>1587</v>
      </c>
    </row>
    <row r="294" spans="1:5" ht="19.95" customHeight="1">
      <c r="A294" s="6" t="s">
        <v>1588</v>
      </c>
      <c r="B294" s="4" t="s">
        <v>932</v>
      </c>
      <c r="C294" s="4" t="s">
        <v>2418</v>
      </c>
      <c r="D294" s="3" t="s">
        <v>528</v>
      </c>
      <c r="E294" s="6" t="s">
        <v>1588</v>
      </c>
    </row>
    <row r="295" spans="1:5" ht="19.95" customHeight="1">
      <c r="A295" s="6" t="s">
        <v>1589</v>
      </c>
      <c r="B295" s="4" t="s">
        <v>933</v>
      </c>
      <c r="C295" s="4" t="s">
        <v>2420</v>
      </c>
      <c r="D295" s="3" t="s">
        <v>625</v>
      </c>
      <c r="E295" s="6" t="s">
        <v>1589</v>
      </c>
    </row>
    <row r="296" spans="1:5" ht="19.95" customHeight="1">
      <c r="A296" s="6" t="s">
        <v>1590</v>
      </c>
      <c r="B296" s="4" t="s">
        <v>934</v>
      </c>
      <c r="C296" s="4" t="s">
        <v>2422</v>
      </c>
      <c r="D296" s="3" t="s">
        <v>1116</v>
      </c>
      <c r="E296" s="6" t="s">
        <v>1590</v>
      </c>
    </row>
    <row r="297" spans="1:5" ht="19.95" customHeight="1">
      <c r="A297" s="6" t="s">
        <v>1591</v>
      </c>
      <c r="B297" s="4" t="s">
        <v>935</v>
      </c>
      <c r="C297" s="4" t="s">
        <v>2423</v>
      </c>
      <c r="D297" s="3" t="s">
        <v>529</v>
      </c>
      <c r="E297" s="6" t="s">
        <v>1591</v>
      </c>
    </row>
    <row r="298" spans="1:5" ht="19.95" customHeight="1">
      <c r="A298" s="6" t="s">
        <v>1592</v>
      </c>
      <c r="B298" s="4" t="s">
        <v>882</v>
      </c>
      <c r="C298" s="4" t="s">
        <v>2425</v>
      </c>
      <c r="D298" s="3" t="s">
        <v>285</v>
      </c>
      <c r="E298" s="6" t="s">
        <v>1592</v>
      </c>
    </row>
    <row r="299" spans="1:5" ht="19.95" customHeight="1">
      <c r="A299" s="6" t="s">
        <v>1593</v>
      </c>
      <c r="B299" s="4" t="s">
        <v>1117</v>
      </c>
      <c r="C299" s="4" t="s">
        <v>2427</v>
      </c>
      <c r="D299" s="3" t="s">
        <v>530</v>
      </c>
      <c r="E299" s="6" t="s">
        <v>1593</v>
      </c>
    </row>
    <row r="300" spans="1:5" ht="19.95" customHeight="1">
      <c r="A300" s="6" t="s">
        <v>1594</v>
      </c>
      <c r="B300" s="4" t="s">
        <v>531</v>
      </c>
      <c r="C300" s="4" t="s">
        <v>2429</v>
      </c>
      <c r="D300" s="3" t="s">
        <v>1118</v>
      </c>
      <c r="E300" s="6" t="s">
        <v>1594</v>
      </c>
    </row>
    <row r="301" spans="1:5" ht="19.95" customHeight="1">
      <c r="A301" s="6" t="s">
        <v>1595</v>
      </c>
      <c r="B301" s="4" t="s">
        <v>936</v>
      </c>
      <c r="C301" s="4" t="s">
        <v>2094</v>
      </c>
      <c r="D301" s="3" t="s">
        <v>532</v>
      </c>
      <c r="E301" s="6" t="s">
        <v>1595</v>
      </c>
    </row>
    <row r="302" spans="1:5" ht="19.95" customHeight="1">
      <c r="A302" s="6" t="s">
        <v>1596</v>
      </c>
      <c r="B302" s="4" t="s">
        <v>1119</v>
      </c>
      <c r="C302" s="4" t="s">
        <v>2430</v>
      </c>
      <c r="D302" s="3" t="s">
        <v>756</v>
      </c>
      <c r="E302" s="6" t="s">
        <v>1596</v>
      </c>
    </row>
    <row r="303" spans="1:5" ht="19.95" customHeight="1">
      <c r="A303" s="6" t="s">
        <v>1597</v>
      </c>
      <c r="B303" s="4" t="s">
        <v>721</v>
      </c>
      <c r="C303" s="4" t="s">
        <v>2431</v>
      </c>
      <c r="D303" s="3" t="s">
        <v>752</v>
      </c>
      <c r="E303" s="6" t="s">
        <v>1597</v>
      </c>
    </row>
    <row r="304" spans="1:5" ht="19.95" customHeight="1">
      <c r="A304" s="6" t="s">
        <v>1598</v>
      </c>
      <c r="B304" s="4" t="s">
        <v>937</v>
      </c>
      <c r="C304" s="4" t="s">
        <v>2095</v>
      </c>
      <c r="D304" s="3" t="s">
        <v>1990</v>
      </c>
      <c r="E304" s="6" t="s">
        <v>1598</v>
      </c>
    </row>
    <row r="305" spans="1:5" ht="19.95" customHeight="1">
      <c r="A305" s="6" t="s">
        <v>1599</v>
      </c>
      <c r="B305" s="4" t="s">
        <v>534</v>
      </c>
      <c r="C305" s="4" t="s">
        <v>2433</v>
      </c>
      <c r="D305" s="3" t="s">
        <v>535</v>
      </c>
      <c r="E305" s="6" t="s">
        <v>1599</v>
      </c>
    </row>
    <row r="306" spans="1:5" ht="19.95" customHeight="1">
      <c r="A306" s="6" t="s">
        <v>1600</v>
      </c>
      <c r="B306" s="4" t="s">
        <v>938</v>
      </c>
      <c r="C306" s="4" t="s">
        <v>2096</v>
      </c>
      <c r="D306" s="3" t="s">
        <v>536</v>
      </c>
      <c r="E306" s="6" t="s">
        <v>1600</v>
      </c>
    </row>
    <row r="307" spans="1:5" ht="19.95" customHeight="1">
      <c r="A307" s="6" t="s">
        <v>1601</v>
      </c>
      <c r="B307" s="4" t="s">
        <v>939</v>
      </c>
      <c r="C307" s="4" t="s">
        <v>2435</v>
      </c>
      <c r="D307" s="3" t="s">
        <v>1990</v>
      </c>
      <c r="E307" s="6" t="s">
        <v>1601</v>
      </c>
    </row>
    <row r="308" spans="1:5" ht="19.95" customHeight="1">
      <c r="A308" s="6" t="s">
        <v>1602</v>
      </c>
      <c r="B308" s="4" t="s">
        <v>684</v>
      </c>
      <c r="C308" s="4" t="s">
        <v>2437</v>
      </c>
      <c r="D308" s="3" t="s">
        <v>537</v>
      </c>
      <c r="E308" s="6" t="s">
        <v>1602</v>
      </c>
    </row>
    <row r="309" spans="1:5" ht="19.95" customHeight="1">
      <c r="A309" s="6" t="s">
        <v>1603</v>
      </c>
      <c r="B309" s="4" t="s">
        <v>2651</v>
      </c>
      <c r="C309" s="4" t="s">
        <v>2654</v>
      </c>
      <c r="D309" s="3" t="s">
        <v>753</v>
      </c>
      <c r="E309" s="6" t="s">
        <v>1603</v>
      </c>
    </row>
    <row r="310" spans="1:5" ht="19.95" customHeight="1">
      <c r="A310" s="6" t="s">
        <v>1604</v>
      </c>
      <c r="B310" s="4" t="s">
        <v>940</v>
      </c>
      <c r="C310" s="4" t="s">
        <v>2438</v>
      </c>
      <c r="D310" s="3" t="s">
        <v>538</v>
      </c>
      <c r="E310" s="6" t="s">
        <v>1604</v>
      </c>
    </row>
    <row r="311" spans="1:5" s="11" customFormat="1" ht="19.95" customHeight="1">
      <c r="A311" s="6" t="s">
        <v>1605</v>
      </c>
      <c r="B311" s="4" t="s">
        <v>1120</v>
      </c>
      <c r="C311" s="4" t="s">
        <v>2439</v>
      </c>
      <c r="D311" s="3" t="s">
        <v>1121</v>
      </c>
      <c r="E311" s="6" t="s">
        <v>1605</v>
      </c>
    </row>
    <row r="312" spans="1:5" ht="19.95" customHeight="1">
      <c r="A312" s="6" t="s">
        <v>1606</v>
      </c>
      <c r="B312" s="4" t="s">
        <v>626</v>
      </c>
      <c r="C312" s="4" t="s">
        <v>2227</v>
      </c>
      <c r="D312" s="3" t="s">
        <v>1122</v>
      </c>
      <c r="E312" s="6" t="s">
        <v>1606</v>
      </c>
    </row>
    <row r="313" spans="1:5" ht="19.95" customHeight="1">
      <c r="A313" s="6" t="s">
        <v>1607</v>
      </c>
      <c r="B313" s="4" t="s">
        <v>539</v>
      </c>
      <c r="C313" s="4" t="s">
        <v>2097</v>
      </c>
      <c r="D313" s="3" t="s">
        <v>540</v>
      </c>
      <c r="E313" s="6" t="s">
        <v>1607</v>
      </c>
    </row>
    <row r="314" spans="1:5" ht="19.95" customHeight="1">
      <c r="A314" s="6" t="s">
        <v>1608</v>
      </c>
      <c r="B314" s="4" t="s">
        <v>941</v>
      </c>
      <c r="C314" s="4" t="s">
        <v>2441</v>
      </c>
      <c r="D314" s="3" t="s">
        <v>541</v>
      </c>
      <c r="E314" s="6" t="s">
        <v>1608</v>
      </c>
    </row>
    <row r="315" spans="1:5" ht="19.95" customHeight="1">
      <c r="A315" s="6" t="s">
        <v>1609</v>
      </c>
      <c r="B315" s="4" t="s">
        <v>848</v>
      </c>
      <c r="C315" s="4" t="s">
        <v>1214</v>
      </c>
      <c r="D315" s="3" t="s">
        <v>205</v>
      </c>
      <c r="E315" s="6" t="s">
        <v>1609</v>
      </c>
    </row>
    <row r="316" spans="1:5" ht="19.95" customHeight="1">
      <c r="A316" s="6" t="s">
        <v>1610</v>
      </c>
      <c r="B316" s="4" t="s">
        <v>942</v>
      </c>
      <c r="C316" s="4" t="s">
        <v>2098</v>
      </c>
      <c r="D316" s="3" t="s">
        <v>542</v>
      </c>
      <c r="E316" s="6" t="s">
        <v>1610</v>
      </c>
    </row>
    <row r="317" spans="1:5" ht="19.95" customHeight="1">
      <c r="A317" s="6" t="s">
        <v>1611</v>
      </c>
      <c r="B317" s="4" t="s">
        <v>904</v>
      </c>
      <c r="C317" s="4" t="s">
        <v>2099</v>
      </c>
      <c r="D317" s="3" t="s">
        <v>104</v>
      </c>
      <c r="E317" s="6" t="s">
        <v>1611</v>
      </c>
    </row>
    <row r="318" spans="1:5" ht="19.95" customHeight="1">
      <c r="A318" s="6" t="s">
        <v>1612</v>
      </c>
      <c r="B318" s="4" t="s">
        <v>88</v>
      </c>
      <c r="C318" s="4" t="s">
        <v>2100</v>
      </c>
      <c r="D318" s="3" t="s">
        <v>89</v>
      </c>
      <c r="E318" s="6" t="s">
        <v>1612</v>
      </c>
    </row>
    <row r="319" spans="1:5" ht="19.95" customHeight="1">
      <c r="A319" s="6" t="s">
        <v>1613</v>
      </c>
      <c r="B319" s="4" t="s">
        <v>943</v>
      </c>
      <c r="C319" s="4" t="s">
        <v>2442</v>
      </c>
      <c r="D319" s="3" t="s">
        <v>543</v>
      </c>
      <c r="E319" s="6" t="s">
        <v>1613</v>
      </c>
    </row>
    <row r="320" spans="1:5" ht="19.95" customHeight="1">
      <c r="A320" s="6" t="s">
        <v>1614</v>
      </c>
      <c r="B320" s="4" t="s">
        <v>1123</v>
      </c>
      <c r="C320" s="4" t="s">
        <v>2101</v>
      </c>
      <c r="D320" s="3" t="s">
        <v>1990</v>
      </c>
      <c r="E320" s="6" t="s">
        <v>1614</v>
      </c>
    </row>
    <row r="321" spans="1:5" ht="19.95" customHeight="1">
      <c r="A321" s="6" t="s">
        <v>1615</v>
      </c>
      <c r="B321" s="4" t="s">
        <v>944</v>
      </c>
      <c r="C321" s="4" t="s">
        <v>2102</v>
      </c>
      <c r="D321" s="3" t="s">
        <v>544</v>
      </c>
      <c r="E321" s="6" t="s">
        <v>1615</v>
      </c>
    </row>
    <row r="322" spans="1:5" ht="19.95" customHeight="1">
      <c r="A322" s="6" t="s">
        <v>1616</v>
      </c>
      <c r="B322" s="4" t="s">
        <v>945</v>
      </c>
      <c r="C322" s="4" t="s">
        <v>2103</v>
      </c>
      <c r="D322" s="3" t="s">
        <v>627</v>
      </c>
      <c r="E322" s="6" t="s">
        <v>1616</v>
      </c>
    </row>
    <row r="323" spans="1:5" ht="19.95" customHeight="1">
      <c r="A323" s="6" t="s">
        <v>1617</v>
      </c>
      <c r="B323" s="4" t="s">
        <v>946</v>
      </c>
      <c r="C323" s="4" t="s">
        <v>2104</v>
      </c>
      <c r="D323" s="3" t="s">
        <v>545</v>
      </c>
      <c r="E323" s="6" t="s">
        <v>1617</v>
      </c>
    </row>
    <row r="324" spans="1:5" ht="19.95" customHeight="1">
      <c r="A324" s="6" t="s">
        <v>1618</v>
      </c>
      <c r="B324" s="4" t="s">
        <v>947</v>
      </c>
      <c r="C324" s="4" t="s">
        <v>2105</v>
      </c>
      <c r="D324" s="3" t="s">
        <v>754</v>
      </c>
      <c r="E324" s="6" t="s">
        <v>1618</v>
      </c>
    </row>
    <row r="325" spans="1:5" ht="19.95" customHeight="1">
      <c r="A325" s="6" t="s">
        <v>1619</v>
      </c>
      <c r="B325" s="4" t="s">
        <v>546</v>
      </c>
      <c r="C325" s="4" t="s">
        <v>2106</v>
      </c>
      <c r="D325" s="3" t="s">
        <v>547</v>
      </c>
      <c r="E325" s="6" t="s">
        <v>1619</v>
      </c>
    </row>
    <row r="326" spans="1:5" ht="19.95" customHeight="1">
      <c r="A326" s="6" t="s">
        <v>1620</v>
      </c>
      <c r="B326" s="4" t="s">
        <v>948</v>
      </c>
      <c r="C326" s="4" t="s">
        <v>2107</v>
      </c>
      <c r="D326" s="3" t="s">
        <v>1124</v>
      </c>
      <c r="E326" s="6" t="s">
        <v>1620</v>
      </c>
    </row>
    <row r="327" spans="1:5" ht="19.95" customHeight="1">
      <c r="A327" s="6" t="s">
        <v>1621</v>
      </c>
      <c r="B327" s="4" t="s">
        <v>1125</v>
      </c>
      <c r="C327" s="4" t="s">
        <v>2443</v>
      </c>
      <c r="D327" s="3" t="s">
        <v>533</v>
      </c>
      <c r="E327" s="6" t="s">
        <v>1621</v>
      </c>
    </row>
    <row r="328" spans="1:5" ht="19.95" customHeight="1">
      <c r="A328" s="6" t="s">
        <v>1622</v>
      </c>
      <c r="B328" s="4" t="s">
        <v>949</v>
      </c>
      <c r="C328" s="4" t="s">
        <v>2108</v>
      </c>
      <c r="D328" s="3" t="s">
        <v>658</v>
      </c>
      <c r="E328" s="6" t="s">
        <v>1622</v>
      </c>
    </row>
    <row r="329" spans="1:5" ht="19.95" customHeight="1">
      <c r="A329" s="6" t="s">
        <v>1623</v>
      </c>
      <c r="B329" s="4" t="s">
        <v>549</v>
      </c>
      <c r="C329" s="4" t="s">
        <v>1931</v>
      </c>
      <c r="D329" s="3" t="s">
        <v>550</v>
      </c>
      <c r="E329" s="6" t="s">
        <v>1623</v>
      </c>
    </row>
    <row r="330" spans="1:5" ht="19.95" customHeight="1">
      <c r="A330" s="6" t="s">
        <v>1624</v>
      </c>
      <c r="B330" s="4" t="s">
        <v>1126</v>
      </c>
      <c r="C330" s="4" t="s">
        <v>2109</v>
      </c>
      <c r="D330" s="3" t="s">
        <v>551</v>
      </c>
      <c r="E330" s="6" t="s">
        <v>1624</v>
      </c>
    </row>
    <row r="331" spans="1:5" ht="19.95" customHeight="1">
      <c r="A331" s="6" t="s">
        <v>1625</v>
      </c>
      <c r="B331" s="4" t="s">
        <v>950</v>
      </c>
      <c r="C331" s="4" t="s">
        <v>2110</v>
      </c>
      <c r="D331" s="3" t="s">
        <v>552</v>
      </c>
      <c r="E331" s="6" t="s">
        <v>1625</v>
      </c>
    </row>
    <row r="332" spans="1:5" ht="19.95" customHeight="1">
      <c r="A332" s="6" t="s">
        <v>1626</v>
      </c>
      <c r="B332" s="4" t="s">
        <v>1127</v>
      </c>
      <c r="C332" s="4" t="s">
        <v>2444</v>
      </c>
      <c r="D332" s="3" t="s">
        <v>553</v>
      </c>
      <c r="E332" s="6" t="s">
        <v>1626</v>
      </c>
    </row>
    <row r="333" spans="1:5" ht="19.95" customHeight="1">
      <c r="A333" s="6" t="s">
        <v>1627</v>
      </c>
      <c r="B333" s="4" t="s">
        <v>951</v>
      </c>
      <c r="C333" s="4" t="s">
        <v>2111</v>
      </c>
      <c r="D333" s="3" t="s">
        <v>628</v>
      </c>
      <c r="E333" s="6" t="s">
        <v>1627</v>
      </c>
    </row>
    <row r="334" spans="1:5" ht="19.95" customHeight="1">
      <c r="A334" s="6" t="s">
        <v>1628</v>
      </c>
      <c r="B334" s="4" t="s">
        <v>952</v>
      </c>
      <c r="C334" s="4" t="s">
        <v>2445</v>
      </c>
      <c r="D334" s="3" t="s">
        <v>554</v>
      </c>
      <c r="E334" s="6" t="s">
        <v>1628</v>
      </c>
    </row>
    <row r="335" spans="1:5" ht="19.95" customHeight="1">
      <c r="A335" s="6" t="s">
        <v>1629</v>
      </c>
      <c r="B335" s="4" t="s">
        <v>953</v>
      </c>
      <c r="C335" s="4" t="s">
        <v>2446</v>
      </c>
      <c r="D335" s="3" t="s">
        <v>555</v>
      </c>
      <c r="E335" s="6" t="s">
        <v>1629</v>
      </c>
    </row>
    <row r="336" spans="1:5" ht="19.95" customHeight="1">
      <c r="A336" s="6" t="s">
        <v>1630</v>
      </c>
      <c r="B336" s="4" t="s">
        <v>954</v>
      </c>
      <c r="C336" s="4" t="s">
        <v>2447</v>
      </c>
      <c r="D336" s="3" t="s">
        <v>671</v>
      </c>
      <c r="E336" s="6" t="s">
        <v>1630</v>
      </c>
    </row>
    <row r="337" spans="1:5" ht="19.95" customHeight="1">
      <c r="A337" s="6" t="s">
        <v>1631</v>
      </c>
      <c r="B337" s="4" t="s">
        <v>1128</v>
      </c>
      <c r="C337" s="4" t="s">
        <v>2112</v>
      </c>
      <c r="D337" s="3" t="s">
        <v>1990</v>
      </c>
      <c r="E337" s="6" t="s">
        <v>1631</v>
      </c>
    </row>
    <row r="338" spans="1:5" ht="19.95" customHeight="1">
      <c r="A338" s="6" t="s">
        <v>1632</v>
      </c>
      <c r="B338" s="4" t="s">
        <v>556</v>
      </c>
      <c r="C338" s="4" t="s">
        <v>2113</v>
      </c>
      <c r="D338" s="3" t="s">
        <v>557</v>
      </c>
      <c r="E338" s="6" t="s">
        <v>1632</v>
      </c>
    </row>
    <row r="339" spans="1:5" ht="19.95" customHeight="1">
      <c r="A339" s="6" t="s">
        <v>1633</v>
      </c>
      <c r="B339" s="4" t="s">
        <v>955</v>
      </c>
      <c r="C339" s="4" t="s">
        <v>2449</v>
      </c>
      <c r="D339" s="3" t="s">
        <v>629</v>
      </c>
      <c r="E339" s="6" t="s">
        <v>1633</v>
      </c>
    </row>
    <row r="340" spans="1:5" ht="19.95" customHeight="1">
      <c r="A340" s="6" t="s">
        <v>1634</v>
      </c>
      <c r="B340" s="4" t="s">
        <v>1129</v>
      </c>
      <c r="C340" s="4" t="s">
        <v>2114</v>
      </c>
      <c r="D340" s="3" t="s">
        <v>672</v>
      </c>
      <c r="E340" s="6" t="s">
        <v>1634</v>
      </c>
    </row>
    <row r="341" spans="1:5" ht="19.95" customHeight="1">
      <c r="A341" s="6" t="s">
        <v>1635</v>
      </c>
      <c r="B341" s="4" t="s">
        <v>956</v>
      </c>
      <c r="C341" s="4" t="s">
        <v>2450</v>
      </c>
      <c r="D341" s="3" t="s">
        <v>558</v>
      </c>
      <c r="E341" s="6" t="s">
        <v>1635</v>
      </c>
    </row>
    <row r="342" spans="1:5" ht="19.95" customHeight="1">
      <c r="A342" s="6" t="s">
        <v>1636</v>
      </c>
      <c r="B342" s="4" t="s">
        <v>957</v>
      </c>
      <c r="C342" s="4" t="s">
        <v>2115</v>
      </c>
      <c r="D342" s="3" t="s">
        <v>1130</v>
      </c>
      <c r="E342" s="6" t="s">
        <v>1636</v>
      </c>
    </row>
    <row r="343" spans="1:5" ht="19.95" customHeight="1">
      <c r="A343" s="6" t="s">
        <v>1637</v>
      </c>
      <c r="B343" s="4" t="s">
        <v>958</v>
      </c>
      <c r="C343" s="4" t="s">
        <v>2116</v>
      </c>
      <c r="D343" s="3" t="s">
        <v>559</v>
      </c>
      <c r="E343" s="6" t="s">
        <v>1637</v>
      </c>
    </row>
    <row r="344" spans="1:5" ht="19.95" customHeight="1">
      <c r="A344" s="6" t="s">
        <v>1638</v>
      </c>
      <c r="B344" s="4" t="s">
        <v>959</v>
      </c>
      <c r="C344" s="4" t="s">
        <v>2451</v>
      </c>
      <c r="D344" s="3" t="s">
        <v>630</v>
      </c>
      <c r="E344" s="6" t="s">
        <v>1638</v>
      </c>
    </row>
    <row r="345" spans="1:5" ht="19.95" customHeight="1">
      <c r="A345" s="6" t="s">
        <v>1639</v>
      </c>
      <c r="B345" s="4" t="s">
        <v>960</v>
      </c>
      <c r="C345" s="4" t="s">
        <v>2453</v>
      </c>
      <c r="D345" s="3" t="s">
        <v>560</v>
      </c>
      <c r="E345" s="6" t="s">
        <v>1639</v>
      </c>
    </row>
    <row r="346" spans="1:5" ht="19.95" customHeight="1">
      <c r="A346" s="6" t="s">
        <v>1640</v>
      </c>
      <c r="B346" s="4" t="s">
        <v>961</v>
      </c>
      <c r="C346" s="4" t="s">
        <v>2117</v>
      </c>
      <c r="D346" s="3" t="s">
        <v>1131</v>
      </c>
      <c r="E346" s="6" t="s">
        <v>1640</v>
      </c>
    </row>
    <row r="347" spans="1:5" ht="19.95" customHeight="1">
      <c r="A347" s="6" t="s">
        <v>1641</v>
      </c>
      <c r="B347" s="4" t="s">
        <v>631</v>
      </c>
      <c r="C347" s="4" t="s">
        <v>2455</v>
      </c>
      <c r="D347" s="3" t="s">
        <v>755</v>
      </c>
      <c r="E347" s="6" t="s">
        <v>1641</v>
      </c>
    </row>
    <row r="348" spans="1:5" ht="19.95" customHeight="1">
      <c r="A348" s="6" t="s">
        <v>1642</v>
      </c>
      <c r="B348" s="4" t="s">
        <v>1132</v>
      </c>
      <c r="C348" s="4" t="s">
        <v>2118</v>
      </c>
      <c r="D348" s="3" t="s">
        <v>1990</v>
      </c>
      <c r="E348" s="6" t="s">
        <v>1642</v>
      </c>
    </row>
    <row r="349" spans="1:5" ht="19.95" customHeight="1">
      <c r="A349" s="6" t="s">
        <v>1643</v>
      </c>
      <c r="B349" s="4" t="s">
        <v>962</v>
      </c>
      <c r="C349" s="4" t="s">
        <v>2456</v>
      </c>
      <c r="D349" s="3" t="s">
        <v>659</v>
      </c>
      <c r="E349" s="6" t="s">
        <v>1643</v>
      </c>
    </row>
    <row r="350" spans="1:5" ht="19.95" customHeight="1">
      <c r="A350" s="6" t="s">
        <v>1644</v>
      </c>
      <c r="B350" s="4" t="s">
        <v>965</v>
      </c>
      <c r="C350" s="4" t="s">
        <v>2458</v>
      </c>
      <c r="D350" s="3" t="s">
        <v>1990</v>
      </c>
      <c r="E350" s="6" t="s">
        <v>1644</v>
      </c>
    </row>
    <row r="351" spans="1:5" ht="19.95" customHeight="1">
      <c r="A351" s="6" t="s">
        <v>1645</v>
      </c>
      <c r="B351" s="4" t="s">
        <v>966</v>
      </c>
      <c r="C351" s="4" t="s">
        <v>2459</v>
      </c>
      <c r="D351" s="3" t="s">
        <v>1990</v>
      </c>
      <c r="E351" s="6" t="s">
        <v>1645</v>
      </c>
    </row>
    <row r="352" spans="1:5" ht="19.95" customHeight="1">
      <c r="A352" s="6" t="s">
        <v>1646</v>
      </c>
      <c r="B352" s="4" t="s">
        <v>1133</v>
      </c>
      <c r="C352" s="4" t="s">
        <v>2460</v>
      </c>
      <c r="D352" s="3" t="s">
        <v>1990</v>
      </c>
      <c r="E352" s="6" t="s">
        <v>1646</v>
      </c>
    </row>
    <row r="353" spans="1:5" ht="19.95" customHeight="1">
      <c r="A353" s="6" t="s">
        <v>1647</v>
      </c>
      <c r="B353" s="4" t="s">
        <v>685</v>
      </c>
      <c r="C353" s="4" t="s">
        <v>701</v>
      </c>
      <c r="D353" s="3" t="s">
        <v>694</v>
      </c>
      <c r="E353" s="6" t="s">
        <v>1647</v>
      </c>
    </row>
    <row r="354" spans="1:5" ht="19.95" customHeight="1">
      <c r="A354" s="6" t="s">
        <v>1648</v>
      </c>
      <c r="B354" s="4" t="s">
        <v>562</v>
      </c>
      <c r="C354" s="4" t="s">
        <v>2461</v>
      </c>
      <c r="D354" s="3" t="s">
        <v>563</v>
      </c>
      <c r="E354" s="6" t="s">
        <v>1648</v>
      </c>
    </row>
    <row r="355" spans="1:5" ht="19.95" customHeight="1">
      <c r="A355" s="6" t="s">
        <v>1649</v>
      </c>
      <c r="B355" s="4" t="s">
        <v>564</v>
      </c>
      <c r="C355" s="4" t="s">
        <v>1962</v>
      </c>
      <c r="D355" s="3" t="s">
        <v>565</v>
      </c>
      <c r="E355" s="6" t="s">
        <v>1649</v>
      </c>
    </row>
    <row r="356" spans="1:5" ht="19.95" customHeight="1">
      <c r="A356" s="6" t="s">
        <v>1650</v>
      </c>
      <c r="B356" s="4" t="s">
        <v>632</v>
      </c>
      <c r="C356" s="4" t="s">
        <v>2119</v>
      </c>
      <c r="D356" s="3" t="s">
        <v>633</v>
      </c>
      <c r="E356" s="6" t="s">
        <v>1650</v>
      </c>
    </row>
    <row r="357" spans="1:5" ht="19.95" customHeight="1">
      <c r="A357" s="6" t="s">
        <v>1651</v>
      </c>
      <c r="B357" s="4" t="s">
        <v>566</v>
      </c>
      <c r="C357" s="4" t="s">
        <v>2120</v>
      </c>
      <c r="D357" s="3" t="s">
        <v>567</v>
      </c>
      <c r="E357" s="6" t="s">
        <v>1651</v>
      </c>
    </row>
    <row r="358" spans="1:5" ht="19.95" customHeight="1">
      <c r="A358" s="6" t="s">
        <v>1652</v>
      </c>
      <c r="B358" s="4" t="s">
        <v>568</v>
      </c>
      <c r="C358" s="4" t="s">
        <v>2121</v>
      </c>
      <c r="D358" s="3" t="s">
        <v>569</v>
      </c>
      <c r="E358" s="6" t="s">
        <v>1652</v>
      </c>
    </row>
    <row r="359" spans="1:5" ht="19.95" customHeight="1">
      <c r="A359" s="6" t="s">
        <v>1653</v>
      </c>
      <c r="B359" s="4" t="s">
        <v>967</v>
      </c>
      <c r="C359" s="4" t="s">
        <v>2462</v>
      </c>
      <c r="D359" s="3" t="s">
        <v>570</v>
      </c>
      <c r="E359" s="6" t="s">
        <v>1653</v>
      </c>
    </row>
    <row r="360" spans="1:5" ht="19.95" customHeight="1">
      <c r="A360" s="6" t="s">
        <v>1654</v>
      </c>
      <c r="B360" s="4" t="s">
        <v>1165</v>
      </c>
      <c r="C360" s="4" t="s">
        <v>2122</v>
      </c>
      <c r="D360" s="3" t="s">
        <v>571</v>
      </c>
      <c r="E360" s="6" t="s">
        <v>1654</v>
      </c>
    </row>
    <row r="361" spans="1:5" ht="19.95" customHeight="1">
      <c r="A361" s="6" t="s">
        <v>1655</v>
      </c>
      <c r="B361" s="4" t="s">
        <v>1167</v>
      </c>
      <c r="C361" s="4" t="s">
        <v>2463</v>
      </c>
      <c r="D361" s="3" t="s">
        <v>107</v>
      </c>
      <c r="E361" s="6" t="s">
        <v>1655</v>
      </c>
    </row>
    <row r="362" spans="1:5" ht="19.95" customHeight="1">
      <c r="A362" s="6" t="s">
        <v>1656</v>
      </c>
      <c r="B362" s="4" t="s">
        <v>968</v>
      </c>
      <c r="C362" s="4" t="s">
        <v>2123</v>
      </c>
      <c r="D362" s="3" t="s">
        <v>572</v>
      </c>
      <c r="E362" s="6" t="s">
        <v>1656</v>
      </c>
    </row>
    <row r="363" spans="1:5" ht="19.95" customHeight="1">
      <c r="A363" s="6" t="s">
        <v>1657</v>
      </c>
      <c r="B363" s="4" t="s">
        <v>573</v>
      </c>
      <c r="C363" s="4" t="s">
        <v>2124</v>
      </c>
      <c r="D363" s="3" t="s">
        <v>574</v>
      </c>
      <c r="E363" s="6" t="s">
        <v>1657</v>
      </c>
    </row>
    <row r="364" spans="1:5" ht="19.95" customHeight="1">
      <c r="A364" s="6" t="s">
        <v>1658</v>
      </c>
      <c r="B364" s="4" t="s">
        <v>969</v>
      </c>
      <c r="C364" s="4" t="s">
        <v>2464</v>
      </c>
      <c r="D364" s="3" t="s">
        <v>575</v>
      </c>
      <c r="E364" s="6" t="s">
        <v>1658</v>
      </c>
    </row>
    <row r="365" spans="1:5" ht="19.95" customHeight="1">
      <c r="A365" s="6" t="s">
        <v>1659</v>
      </c>
      <c r="B365" s="4" t="s">
        <v>576</v>
      </c>
      <c r="C365" s="4" t="s">
        <v>2465</v>
      </c>
      <c r="D365" s="3" t="s">
        <v>577</v>
      </c>
      <c r="E365" s="6" t="s">
        <v>1659</v>
      </c>
    </row>
    <row r="366" spans="1:5" ht="19.95" customHeight="1">
      <c r="A366" s="6" t="s">
        <v>1660</v>
      </c>
      <c r="B366" s="4" t="s">
        <v>213</v>
      </c>
      <c r="C366" s="4" t="s">
        <v>2466</v>
      </c>
      <c r="D366" s="3" t="s">
        <v>214</v>
      </c>
      <c r="E366" s="6" t="s">
        <v>1660</v>
      </c>
    </row>
    <row r="367" spans="1:5" ht="19.95" customHeight="1">
      <c r="A367" s="6" t="s">
        <v>1661</v>
      </c>
      <c r="B367" s="4" t="s">
        <v>344</v>
      </c>
      <c r="C367" s="4" t="s">
        <v>2125</v>
      </c>
      <c r="D367" s="3" t="s">
        <v>345</v>
      </c>
      <c r="E367" s="6" t="s">
        <v>1661</v>
      </c>
    </row>
    <row r="368" spans="1:5" ht="19.95" customHeight="1">
      <c r="A368" s="6" t="s">
        <v>1662</v>
      </c>
      <c r="B368" s="4" t="s">
        <v>970</v>
      </c>
      <c r="C368" s="4" t="s">
        <v>2126</v>
      </c>
      <c r="D368" s="3" t="s">
        <v>215</v>
      </c>
      <c r="E368" s="6" t="s">
        <v>1662</v>
      </c>
    </row>
    <row r="369" spans="1:5" ht="19.95" customHeight="1">
      <c r="A369" s="6" t="s">
        <v>1663</v>
      </c>
      <c r="B369" s="4" t="s">
        <v>1134</v>
      </c>
      <c r="C369" s="4" t="s">
        <v>2468</v>
      </c>
      <c r="D369" s="3" t="s">
        <v>1073</v>
      </c>
      <c r="E369" s="6" t="s">
        <v>1663</v>
      </c>
    </row>
    <row r="370" spans="1:5" ht="19.95" customHeight="1">
      <c r="A370" s="6" t="s">
        <v>1664</v>
      </c>
      <c r="B370" s="4" t="s">
        <v>971</v>
      </c>
      <c r="C370" s="4" t="s">
        <v>2469</v>
      </c>
      <c r="D370" s="3" t="s">
        <v>216</v>
      </c>
      <c r="E370" s="6" t="s">
        <v>1664</v>
      </c>
    </row>
    <row r="371" spans="1:5" ht="19.95" customHeight="1">
      <c r="A371" s="6" t="s">
        <v>1665</v>
      </c>
      <c r="B371" s="4" t="s">
        <v>972</v>
      </c>
      <c r="C371" s="4" t="s">
        <v>2470</v>
      </c>
      <c r="D371" s="3" t="s">
        <v>217</v>
      </c>
      <c r="E371" s="6" t="s">
        <v>1665</v>
      </c>
    </row>
    <row r="372" spans="1:5" ht="19.95" customHeight="1">
      <c r="A372" s="6" t="s">
        <v>1666</v>
      </c>
      <c r="B372" s="4" t="s">
        <v>1135</v>
      </c>
      <c r="C372" s="4" t="s">
        <v>2471</v>
      </c>
      <c r="D372" s="3" t="s">
        <v>218</v>
      </c>
      <c r="E372" s="6" t="s">
        <v>1666</v>
      </c>
    </row>
    <row r="373" spans="1:5" ht="19.95" customHeight="1">
      <c r="A373" s="6" t="s">
        <v>1667</v>
      </c>
      <c r="B373" s="4" t="s">
        <v>219</v>
      </c>
      <c r="C373" s="4" t="s">
        <v>2127</v>
      </c>
      <c r="D373" s="3" t="s">
        <v>220</v>
      </c>
      <c r="E373" s="6" t="s">
        <v>1667</v>
      </c>
    </row>
    <row r="374" spans="1:5" ht="19.95" customHeight="1">
      <c r="A374" s="6" t="s">
        <v>1668</v>
      </c>
      <c r="B374" s="4" t="s">
        <v>584</v>
      </c>
      <c r="C374" s="4" t="s">
        <v>2128</v>
      </c>
      <c r="D374" s="3" t="s">
        <v>585</v>
      </c>
      <c r="E374" s="6" t="s">
        <v>1668</v>
      </c>
    </row>
    <row r="375" spans="1:5" ht="19.95" customHeight="1">
      <c r="A375" s="6" t="s">
        <v>1669</v>
      </c>
      <c r="B375" s="4" t="s">
        <v>973</v>
      </c>
      <c r="C375" s="4" t="s">
        <v>2473</v>
      </c>
      <c r="D375" s="3" t="s">
        <v>222</v>
      </c>
      <c r="E375" s="6" t="s">
        <v>1669</v>
      </c>
    </row>
    <row r="376" spans="1:5" ht="19.95" customHeight="1">
      <c r="A376" s="6" t="s">
        <v>1670</v>
      </c>
      <c r="B376" s="4" t="s">
        <v>974</v>
      </c>
      <c r="C376" s="4" t="s">
        <v>2475</v>
      </c>
      <c r="D376" s="3" t="s">
        <v>757</v>
      </c>
      <c r="E376" s="6" t="s">
        <v>1670</v>
      </c>
    </row>
    <row r="377" spans="1:5" ht="19.95" customHeight="1">
      <c r="A377" s="6" t="s">
        <v>1671</v>
      </c>
      <c r="B377" s="4" t="s">
        <v>223</v>
      </c>
      <c r="C377" s="4" t="s">
        <v>1961</v>
      </c>
      <c r="D377" s="3" t="s">
        <v>224</v>
      </c>
      <c r="E377" s="6" t="s">
        <v>1671</v>
      </c>
    </row>
    <row r="378" spans="1:5" ht="19.95" customHeight="1">
      <c r="A378" s="6" t="s">
        <v>1672</v>
      </c>
      <c r="B378" s="10" t="s">
        <v>645</v>
      </c>
      <c r="C378" s="4" t="s">
        <v>2477</v>
      </c>
      <c r="D378" s="3" t="s">
        <v>646</v>
      </c>
      <c r="E378" s="6" t="s">
        <v>1672</v>
      </c>
    </row>
    <row r="379" spans="1:5" ht="19.95" customHeight="1">
      <c r="A379" s="6" t="s">
        <v>1673</v>
      </c>
      <c r="B379" s="4" t="s">
        <v>227</v>
      </c>
      <c r="C379" s="4" t="s">
        <v>2478</v>
      </c>
      <c r="D379" s="3" t="s">
        <v>228</v>
      </c>
      <c r="E379" s="6" t="s">
        <v>1673</v>
      </c>
    </row>
    <row r="380" spans="1:5" ht="19.95" customHeight="1">
      <c r="A380" s="6" t="s">
        <v>1674</v>
      </c>
      <c r="B380" s="4" t="s">
        <v>358</v>
      </c>
      <c r="C380" s="4" t="s">
        <v>2129</v>
      </c>
      <c r="D380" s="3" t="s">
        <v>359</v>
      </c>
      <c r="E380" s="6" t="s">
        <v>1674</v>
      </c>
    </row>
    <row r="381" spans="1:5" ht="19.95" customHeight="1">
      <c r="A381" s="6" t="s">
        <v>1675</v>
      </c>
      <c r="B381" s="4" t="s">
        <v>346</v>
      </c>
      <c r="C381" s="4" t="s">
        <v>2480</v>
      </c>
      <c r="D381" s="3" t="s">
        <v>1136</v>
      </c>
      <c r="E381" s="6" t="s">
        <v>1675</v>
      </c>
    </row>
    <row r="382" spans="1:5" ht="19.95" customHeight="1">
      <c r="A382" s="6" t="s">
        <v>1676</v>
      </c>
      <c r="B382" s="4" t="s">
        <v>641</v>
      </c>
      <c r="C382" s="4" t="s">
        <v>2130</v>
      </c>
      <c r="D382" s="3" t="s">
        <v>642</v>
      </c>
      <c r="E382" s="6" t="s">
        <v>1676</v>
      </c>
    </row>
    <row r="383" spans="1:5" ht="19.95" customHeight="1">
      <c r="A383" s="6" t="s">
        <v>1677</v>
      </c>
      <c r="B383" s="4" t="s">
        <v>22</v>
      </c>
      <c r="C383" s="4" t="s">
        <v>2714</v>
      </c>
      <c r="D383" s="3" t="s">
        <v>23</v>
      </c>
      <c r="E383" s="6" t="s">
        <v>1677</v>
      </c>
    </row>
    <row r="384" spans="1:5" ht="19.95" customHeight="1">
      <c r="A384" s="6" t="s">
        <v>1678</v>
      </c>
      <c r="B384" s="4" t="s">
        <v>975</v>
      </c>
      <c r="C384" s="4" t="s">
        <v>2131</v>
      </c>
      <c r="D384" s="3" t="s">
        <v>233</v>
      </c>
      <c r="E384" s="6" t="s">
        <v>1678</v>
      </c>
    </row>
    <row r="385" spans="1:5" ht="19.95" customHeight="1">
      <c r="A385" s="6" t="s">
        <v>1679</v>
      </c>
      <c r="B385" s="4" t="s">
        <v>1137</v>
      </c>
      <c r="C385" s="4" t="s">
        <v>2132</v>
      </c>
      <c r="D385" s="3" t="s">
        <v>1990</v>
      </c>
      <c r="E385" s="6" t="s">
        <v>1679</v>
      </c>
    </row>
    <row r="386" spans="1:5" ht="19.95" customHeight="1">
      <c r="A386" s="6" t="s">
        <v>1680</v>
      </c>
      <c r="B386" s="4" t="s">
        <v>1138</v>
      </c>
      <c r="C386" s="4" t="s">
        <v>2133</v>
      </c>
      <c r="D386" s="3" t="s">
        <v>347</v>
      </c>
      <c r="E386" s="6" t="s">
        <v>1680</v>
      </c>
    </row>
    <row r="387" spans="1:5" ht="19.95" customHeight="1">
      <c r="A387" s="6" t="s">
        <v>1681</v>
      </c>
      <c r="B387" s="4" t="s">
        <v>234</v>
      </c>
      <c r="C387" s="4" t="s">
        <v>2134</v>
      </c>
      <c r="D387" s="3" t="s">
        <v>235</v>
      </c>
      <c r="E387" s="6" t="s">
        <v>1681</v>
      </c>
    </row>
    <row r="388" spans="1:5" ht="19.95" customHeight="1">
      <c r="A388" s="6" t="s">
        <v>1682</v>
      </c>
      <c r="B388" s="4" t="s">
        <v>686</v>
      </c>
      <c r="C388" s="4" t="s">
        <v>2135</v>
      </c>
      <c r="D388" s="3" t="s">
        <v>236</v>
      </c>
      <c r="E388" s="6" t="s">
        <v>1682</v>
      </c>
    </row>
    <row r="389" spans="1:5" ht="19.95" customHeight="1">
      <c r="A389" s="6" t="s">
        <v>1683</v>
      </c>
      <c r="B389" s="4" t="s">
        <v>237</v>
      </c>
      <c r="C389" s="4" t="s">
        <v>2481</v>
      </c>
      <c r="D389" s="3" t="s">
        <v>238</v>
      </c>
      <c r="E389" s="6" t="s">
        <v>1683</v>
      </c>
    </row>
    <row r="390" spans="1:5" ht="19.95" customHeight="1">
      <c r="A390" s="6" t="s">
        <v>1684</v>
      </c>
      <c r="B390" s="4" t="s">
        <v>1139</v>
      </c>
      <c r="C390" s="4" t="s">
        <v>2483</v>
      </c>
      <c r="D390" s="3" t="s">
        <v>239</v>
      </c>
      <c r="E390" s="6" t="s">
        <v>1684</v>
      </c>
    </row>
    <row r="391" spans="1:5" ht="19.95" customHeight="1">
      <c r="A391" s="6" t="s">
        <v>1685</v>
      </c>
      <c r="B391" s="4" t="s">
        <v>1140</v>
      </c>
      <c r="C391" s="4" t="s">
        <v>2484</v>
      </c>
      <c r="D391" s="3" t="s">
        <v>240</v>
      </c>
      <c r="E391" s="6" t="s">
        <v>1685</v>
      </c>
    </row>
    <row r="392" spans="1:5" ht="19.95" customHeight="1">
      <c r="A392" s="6" t="s">
        <v>1686</v>
      </c>
      <c r="B392" s="4" t="s">
        <v>241</v>
      </c>
      <c r="C392" s="4" t="s">
        <v>2485</v>
      </c>
      <c r="D392" s="3" t="s">
        <v>242</v>
      </c>
      <c r="E392" s="6" t="s">
        <v>1686</v>
      </c>
    </row>
    <row r="393" spans="1:5" ht="19.95" customHeight="1">
      <c r="A393" s="6" t="s">
        <v>1687</v>
      </c>
      <c r="B393" s="4" t="s">
        <v>348</v>
      </c>
      <c r="C393" s="4" t="s">
        <v>2486</v>
      </c>
      <c r="D393" s="3" t="s">
        <v>349</v>
      </c>
      <c r="E393" s="6" t="s">
        <v>1687</v>
      </c>
    </row>
    <row r="394" spans="1:5" ht="19.95" customHeight="1">
      <c r="A394" s="6" t="s">
        <v>1688</v>
      </c>
      <c r="B394" s="4" t="s">
        <v>243</v>
      </c>
      <c r="C394" s="4" t="s">
        <v>2488</v>
      </c>
      <c r="D394" s="3" t="s">
        <v>244</v>
      </c>
      <c r="E394" s="6" t="s">
        <v>1688</v>
      </c>
    </row>
    <row r="395" spans="1:5" ht="19.95" customHeight="1">
      <c r="A395" s="6" t="s">
        <v>1689</v>
      </c>
      <c r="B395" s="4" t="s">
        <v>1141</v>
      </c>
      <c r="C395" s="4" t="s">
        <v>2136</v>
      </c>
      <c r="D395" s="3" t="s">
        <v>245</v>
      </c>
      <c r="E395" s="6" t="s">
        <v>1689</v>
      </c>
    </row>
    <row r="396" spans="1:5" ht="19.95" customHeight="1">
      <c r="A396" s="6" t="s">
        <v>1690</v>
      </c>
      <c r="B396" s="4" t="s">
        <v>246</v>
      </c>
      <c r="C396" s="4" t="s">
        <v>2490</v>
      </c>
      <c r="D396" s="3" t="s">
        <v>673</v>
      </c>
      <c r="E396" s="6" t="s">
        <v>1690</v>
      </c>
    </row>
    <row r="397" spans="1:5" ht="19.95" customHeight="1">
      <c r="A397" s="6" t="s">
        <v>1691</v>
      </c>
      <c r="B397" s="4" t="s">
        <v>976</v>
      </c>
      <c r="C397" s="4" t="s">
        <v>2492</v>
      </c>
      <c r="D397" s="3" t="s">
        <v>1990</v>
      </c>
      <c r="E397" s="6" t="s">
        <v>1691</v>
      </c>
    </row>
    <row r="398" spans="1:5" ht="19.95" customHeight="1">
      <c r="A398" s="6" t="s">
        <v>1692</v>
      </c>
      <c r="B398" s="4" t="s">
        <v>977</v>
      </c>
      <c r="C398" s="4" t="s">
        <v>2494</v>
      </c>
      <c r="D398" s="3" t="s">
        <v>759</v>
      </c>
      <c r="E398" s="6" t="s">
        <v>1692</v>
      </c>
    </row>
    <row r="399" spans="1:5" ht="19.95" customHeight="1">
      <c r="A399" s="6" t="s">
        <v>1693</v>
      </c>
      <c r="B399" s="4" t="s">
        <v>225</v>
      </c>
      <c r="C399" s="4" t="s">
        <v>2495</v>
      </c>
      <c r="D399" s="3" t="s">
        <v>226</v>
      </c>
      <c r="E399" s="6" t="s">
        <v>1693</v>
      </c>
    </row>
    <row r="400" spans="1:5" ht="19.95" customHeight="1">
      <c r="A400" s="6" t="s">
        <v>1694</v>
      </c>
      <c r="B400" s="4" t="s">
        <v>1142</v>
      </c>
      <c r="C400" s="4" t="s">
        <v>2497</v>
      </c>
      <c r="D400" s="3" t="s">
        <v>247</v>
      </c>
      <c r="E400" s="6" t="s">
        <v>1694</v>
      </c>
    </row>
    <row r="401" spans="1:5" ht="19.95" customHeight="1">
      <c r="A401" s="6" t="s">
        <v>1695</v>
      </c>
      <c r="B401" s="4" t="s">
        <v>978</v>
      </c>
      <c r="C401" s="4" t="s">
        <v>2137</v>
      </c>
      <c r="D401" s="3" t="s">
        <v>248</v>
      </c>
      <c r="E401" s="6" t="s">
        <v>1695</v>
      </c>
    </row>
    <row r="402" spans="1:5" ht="19.95" customHeight="1">
      <c r="A402" s="6" t="s">
        <v>1696</v>
      </c>
      <c r="B402" s="4" t="s">
        <v>249</v>
      </c>
      <c r="C402" s="4" t="s">
        <v>2499</v>
      </c>
      <c r="D402" s="3" t="s">
        <v>250</v>
      </c>
      <c r="E402" s="6" t="s">
        <v>1696</v>
      </c>
    </row>
    <row r="403" spans="1:5" ht="19.95" customHeight="1">
      <c r="A403" s="6" t="s">
        <v>1697</v>
      </c>
      <c r="B403" s="4" t="s">
        <v>251</v>
      </c>
      <c r="C403" s="4" t="s">
        <v>2138</v>
      </c>
      <c r="D403" s="3" t="s">
        <v>252</v>
      </c>
      <c r="E403" s="6" t="s">
        <v>1697</v>
      </c>
    </row>
    <row r="404" spans="1:5" ht="19.95" customHeight="1">
      <c r="A404" s="6" t="s">
        <v>1698</v>
      </c>
      <c r="B404" s="4" t="s">
        <v>289</v>
      </c>
      <c r="C404" s="4" t="s">
        <v>2139</v>
      </c>
      <c r="D404" s="3" t="s">
        <v>290</v>
      </c>
      <c r="E404" s="6" t="s">
        <v>1698</v>
      </c>
    </row>
    <row r="405" spans="1:5" ht="19.95" customHeight="1">
      <c r="A405" s="6" t="s">
        <v>1699</v>
      </c>
      <c r="B405" s="4" t="s">
        <v>253</v>
      </c>
      <c r="C405" s="4" t="s">
        <v>2140</v>
      </c>
      <c r="D405" s="3" t="s">
        <v>254</v>
      </c>
      <c r="E405" s="6" t="s">
        <v>1699</v>
      </c>
    </row>
    <row r="406" spans="1:5" ht="19.95" customHeight="1">
      <c r="A406" s="6" t="s">
        <v>1700</v>
      </c>
      <c r="B406" s="4" t="s">
        <v>979</v>
      </c>
      <c r="C406" s="4" t="s">
        <v>2501</v>
      </c>
      <c r="D406" s="3" t="s">
        <v>1143</v>
      </c>
      <c r="E406" s="6" t="s">
        <v>1700</v>
      </c>
    </row>
    <row r="407" spans="1:5" ht="19.95" customHeight="1">
      <c r="A407" s="6" t="s">
        <v>1701</v>
      </c>
      <c r="B407" s="4" t="s">
        <v>255</v>
      </c>
      <c r="C407" s="4" t="s">
        <v>2502</v>
      </c>
      <c r="D407" s="3" t="s">
        <v>1144</v>
      </c>
      <c r="E407" s="6" t="s">
        <v>1701</v>
      </c>
    </row>
    <row r="408" spans="1:5" ht="19.95" customHeight="1">
      <c r="A408" s="6" t="s">
        <v>1702</v>
      </c>
      <c r="B408" s="4" t="s">
        <v>1145</v>
      </c>
      <c r="C408" s="4" t="s">
        <v>2504</v>
      </c>
      <c r="D408" s="3" t="s">
        <v>1990</v>
      </c>
      <c r="E408" s="6" t="s">
        <v>1702</v>
      </c>
    </row>
    <row r="409" spans="1:5" ht="19.95" customHeight="1">
      <c r="A409" s="6" t="s">
        <v>1703</v>
      </c>
      <c r="B409" s="4" t="s">
        <v>256</v>
      </c>
      <c r="C409" s="4" t="s">
        <v>2141</v>
      </c>
      <c r="D409" s="3" t="s">
        <v>257</v>
      </c>
      <c r="E409" s="6" t="s">
        <v>1703</v>
      </c>
    </row>
    <row r="410" spans="1:5" ht="19.95" customHeight="1">
      <c r="A410" s="6" t="s">
        <v>1704</v>
      </c>
      <c r="B410" s="4" t="s">
        <v>258</v>
      </c>
      <c r="C410" s="4" t="s">
        <v>2722</v>
      </c>
      <c r="D410" s="3" t="s">
        <v>259</v>
      </c>
      <c r="E410" s="6" t="s">
        <v>1704</v>
      </c>
    </row>
    <row r="411" spans="1:5" ht="19.95" customHeight="1">
      <c r="A411" s="6" t="s">
        <v>1705</v>
      </c>
      <c r="B411" s="4" t="s">
        <v>643</v>
      </c>
      <c r="C411" s="4" t="s">
        <v>2506</v>
      </c>
      <c r="D411" s="3" t="s">
        <v>644</v>
      </c>
      <c r="E411" s="6" t="s">
        <v>1705</v>
      </c>
    </row>
    <row r="412" spans="1:5" ht="19.95" customHeight="1">
      <c r="A412" s="6" t="s">
        <v>1706</v>
      </c>
      <c r="B412" s="4" t="s">
        <v>260</v>
      </c>
      <c r="C412" s="4" t="s">
        <v>2507</v>
      </c>
      <c r="D412" s="3" t="s">
        <v>1990</v>
      </c>
      <c r="E412" s="6" t="s">
        <v>1706</v>
      </c>
    </row>
    <row r="413" spans="1:5" ht="19.95" customHeight="1">
      <c r="A413" s="6" t="s">
        <v>1707</v>
      </c>
      <c r="B413" s="4" t="s">
        <v>261</v>
      </c>
      <c r="C413" s="4" t="s">
        <v>2508</v>
      </c>
      <c r="D413" s="3" t="s">
        <v>262</v>
      </c>
      <c r="E413" s="6" t="s">
        <v>1707</v>
      </c>
    </row>
    <row r="414" spans="1:5" ht="19.95" customHeight="1">
      <c r="A414" s="6" t="s">
        <v>1708</v>
      </c>
      <c r="B414" s="4" t="s">
        <v>263</v>
      </c>
      <c r="C414" s="4" t="s">
        <v>2142</v>
      </c>
      <c r="D414" s="3" t="s">
        <v>264</v>
      </c>
      <c r="E414" s="6" t="s">
        <v>1708</v>
      </c>
    </row>
    <row r="415" spans="1:5" ht="19.95" customHeight="1">
      <c r="A415" s="6" t="s">
        <v>1709</v>
      </c>
      <c r="B415" s="4" t="s">
        <v>265</v>
      </c>
      <c r="C415" s="4" t="s">
        <v>2509</v>
      </c>
      <c r="D415" s="3" t="s">
        <v>266</v>
      </c>
      <c r="E415" s="6" t="s">
        <v>1709</v>
      </c>
    </row>
    <row r="416" spans="1:5" ht="19.95" customHeight="1">
      <c r="A416" s="6" t="s">
        <v>1710</v>
      </c>
      <c r="B416" s="4" t="s">
        <v>267</v>
      </c>
      <c r="C416" s="4" t="s">
        <v>2510</v>
      </c>
      <c r="D416" s="3" t="s">
        <v>268</v>
      </c>
      <c r="E416" s="6" t="s">
        <v>1710</v>
      </c>
    </row>
    <row r="417" spans="1:5" ht="19.95" customHeight="1">
      <c r="A417" s="6" t="s">
        <v>1711</v>
      </c>
      <c r="B417" s="4" t="s">
        <v>269</v>
      </c>
      <c r="C417" s="4" t="s">
        <v>2511</v>
      </c>
      <c r="D417" s="3" t="s">
        <v>270</v>
      </c>
      <c r="E417" s="6" t="s">
        <v>1711</v>
      </c>
    </row>
    <row r="418" spans="1:5" ht="19.95" customHeight="1">
      <c r="A418" s="6" t="s">
        <v>1712</v>
      </c>
      <c r="B418" s="4" t="s">
        <v>578</v>
      </c>
      <c r="C418" s="4" t="s">
        <v>2513</v>
      </c>
      <c r="D418" s="3" t="s">
        <v>579</v>
      </c>
      <c r="E418" s="6" t="s">
        <v>1712</v>
      </c>
    </row>
    <row r="419" spans="1:5" ht="19.95" customHeight="1">
      <c r="A419" s="6" t="s">
        <v>1713</v>
      </c>
      <c r="B419" s="4" t="s">
        <v>229</v>
      </c>
      <c r="C419" s="4" t="s">
        <v>2718</v>
      </c>
      <c r="D419" s="3" t="s">
        <v>230</v>
      </c>
      <c r="E419" s="6" t="s">
        <v>1713</v>
      </c>
    </row>
    <row r="420" spans="1:5" ht="19.95" customHeight="1">
      <c r="A420" s="6" t="s">
        <v>1714</v>
      </c>
      <c r="B420" s="4" t="s">
        <v>271</v>
      </c>
      <c r="C420" s="4" t="s">
        <v>2720</v>
      </c>
      <c r="D420" s="3" t="s">
        <v>272</v>
      </c>
      <c r="E420" s="6" t="s">
        <v>1714</v>
      </c>
    </row>
    <row r="421" spans="1:5" ht="19.95" customHeight="1">
      <c r="A421" s="6" t="s">
        <v>1715</v>
      </c>
      <c r="B421" s="4" t="s">
        <v>273</v>
      </c>
      <c r="C421" s="4" t="s">
        <v>2719</v>
      </c>
      <c r="D421" s="3" t="s">
        <v>274</v>
      </c>
      <c r="E421" s="6" t="s">
        <v>1715</v>
      </c>
    </row>
    <row r="422" spans="1:5" ht="19.95" customHeight="1">
      <c r="A422" s="6" t="s">
        <v>1716</v>
      </c>
      <c r="B422" s="4" t="s">
        <v>580</v>
      </c>
      <c r="C422" s="4" t="s">
        <v>2515</v>
      </c>
      <c r="D422" s="3" t="s">
        <v>581</v>
      </c>
      <c r="E422" s="6" t="s">
        <v>1716</v>
      </c>
    </row>
    <row r="423" spans="1:5" ht="19.95" customHeight="1">
      <c r="A423" s="6" t="s">
        <v>1717</v>
      </c>
      <c r="B423" s="4" t="s">
        <v>981</v>
      </c>
      <c r="C423" s="4" t="s">
        <v>2517</v>
      </c>
      <c r="D423" s="3" t="s">
        <v>1990</v>
      </c>
      <c r="E423" s="6" t="s">
        <v>1717</v>
      </c>
    </row>
    <row r="424" spans="1:5" ht="19.95" customHeight="1">
      <c r="A424" s="6" t="s">
        <v>1718</v>
      </c>
      <c r="B424" s="4" t="s">
        <v>275</v>
      </c>
      <c r="C424" s="4" t="s">
        <v>2519</v>
      </c>
      <c r="D424" s="3" t="s">
        <v>1990</v>
      </c>
      <c r="E424" s="6" t="s">
        <v>1718</v>
      </c>
    </row>
    <row r="425" spans="1:5" ht="19.95" customHeight="1">
      <c r="A425" s="6" t="s">
        <v>1719</v>
      </c>
      <c r="B425" s="4" t="s">
        <v>276</v>
      </c>
      <c r="C425" s="4" t="s">
        <v>2520</v>
      </c>
      <c r="D425" s="3" t="s">
        <v>277</v>
      </c>
      <c r="E425" s="6" t="s">
        <v>1719</v>
      </c>
    </row>
    <row r="426" spans="1:5" ht="19.95" customHeight="1">
      <c r="A426" s="6" t="s">
        <v>1720</v>
      </c>
      <c r="B426" s="4" t="s">
        <v>278</v>
      </c>
      <c r="C426" s="4" t="s">
        <v>2144</v>
      </c>
      <c r="D426" s="3" t="s">
        <v>279</v>
      </c>
      <c r="E426" s="6" t="s">
        <v>1720</v>
      </c>
    </row>
    <row r="427" spans="1:5" ht="19.95" customHeight="1">
      <c r="A427" s="6" t="s">
        <v>1721</v>
      </c>
      <c r="B427" s="4" t="s">
        <v>280</v>
      </c>
      <c r="C427" s="4" t="s">
        <v>2145</v>
      </c>
      <c r="D427" s="3" t="s">
        <v>281</v>
      </c>
      <c r="E427" s="6" t="s">
        <v>1721</v>
      </c>
    </row>
    <row r="428" spans="1:5" ht="19.95" customHeight="1">
      <c r="A428" s="6" t="s">
        <v>1722</v>
      </c>
      <c r="B428" s="4" t="s">
        <v>582</v>
      </c>
      <c r="C428" s="4" t="s">
        <v>2522</v>
      </c>
      <c r="D428" s="3" t="s">
        <v>583</v>
      </c>
      <c r="E428" s="6" t="s">
        <v>1722</v>
      </c>
    </row>
    <row r="429" spans="1:5" ht="19.95" customHeight="1">
      <c r="A429" s="6" t="s">
        <v>1723</v>
      </c>
      <c r="B429" s="4" t="s">
        <v>982</v>
      </c>
      <c r="C429" s="4" t="s">
        <v>1920</v>
      </c>
      <c r="D429" s="3" t="s">
        <v>282</v>
      </c>
      <c r="E429" s="6" t="s">
        <v>1723</v>
      </c>
    </row>
    <row r="430" spans="1:5" ht="19.95" customHeight="1">
      <c r="A430" s="6" t="s">
        <v>1724</v>
      </c>
      <c r="B430" s="4" t="s">
        <v>283</v>
      </c>
      <c r="C430" s="4" t="s">
        <v>2146</v>
      </c>
      <c r="D430" s="3" t="s">
        <v>284</v>
      </c>
      <c r="E430" s="6" t="s">
        <v>1724</v>
      </c>
    </row>
    <row r="431" spans="1:5" ht="19.95" customHeight="1">
      <c r="A431" s="6" t="s">
        <v>1725</v>
      </c>
      <c r="B431" s="4" t="s">
        <v>983</v>
      </c>
      <c r="C431" s="4" t="s">
        <v>2524</v>
      </c>
      <c r="D431" s="3" t="s">
        <v>350</v>
      </c>
      <c r="E431" s="6" t="s">
        <v>1725</v>
      </c>
    </row>
    <row r="432" spans="1:5" ht="19.95" customHeight="1">
      <c r="A432" s="6" t="s">
        <v>1726</v>
      </c>
      <c r="B432" s="4" t="s">
        <v>980</v>
      </c>
      <c r="C432" s="4" t="s">
        <v>2147</v>
      </c>
      <c r="D432" s="3" t="s">
        <v>351</v>
      </c>
      <c r="E432" s="6" t="s">
        <v>1726</v>
      </c>
    </row>
    <row r="433" spans="1:5" ht="19.95" customHeight="1">
      <c r="A433" s="6" t="s">
        <v>1727</v>
      </c>
      <c r="B433" s="4" t="s">
        <v>352</v>
      </c>
      <c r="C433" s="4" t="s">
        <v>2148</v>
      </c>
      <c r="D433" s="3" t="s">
        <v>1146</v>
      </c>
      <c r="E433" s="6" t="s">
        <v>1727</v>
      </c>
    </row>
    <row r="434" spans="1:5" ht="19.95" customHeight="1">
      <c r="A434" s="6" t="s">
        <v>1728</v>
      </c>
      <c r="B434" s="4" t="s">
        <v>356</v>
      </c>
      <c r="C434" s="4" t="s">
        <v>2525</v>
      </c>
      <c r="D434" s="3" t="s">
        <v>357</v>
      </c>
      <c r="E434" s="6" t="s">
        <v>1728</v>
      </c>
    </row>
    <row r="435" spans="1:5" ht="19.95" customHeight="1">
      <c r="A435" s="6" t="s">
        <v>1729</v>
      </c>
      <c r="B435" s="4" t="s">
        <v>353</v>
      </c>
      <c r="C435" s="4" t="s">
        <v>2149</v>
      </c>
      <c r="D435" s="3" t="s">
        <v>354</v>
      </c>
      <c r="E435" s="6" t="s">
        <v>1729</v>
      </c>
    </row>
    <row r="436" spans="1:5" ht="19.95" customHeight="1">
      <c r="A436" s="6" t="s">
        <v>1730</v>
      </c>
      <c r="B436" s="4" t="s">
        <v>231</v>
      </c>
      <c r="C436" s="4" t="s">
        <v>2527</v>
      </c>
      <c r="D436" s="3" t="s">
        <v>232</v>
      </c>
      <c r="E436" s="6" t="s">
        <v>1730</v>
      </c>
    </row>
    <row r="437" spans="1:5" ht="19.95" customHeight="1">
      <c r="A437" s="6" t="s">
        <v>1731</v>
      </c>
      <c r="B437" s="4" t="s">
        <v>984</v>
      </c>
      <c r="C437" s="4" t="s">
        <v>2528</v>
      </c>
      <c r="D437" s="3" t="s">
        <v>760</v>
      </c>
      <c r="E437" s="6" t="s">
        <v>1731</v>
      </c>
    </row>
    <row r="438" spans="1:5" ht="19.95" customHeight="1">
      <c r="A438" s="6" t="s">
        <v>1732</v>
      </c>
      <c r="B438" s="4" t="s">
        <v>415</v>
      </c>
      <c r="C438" s="4" t="s">
        <v>2529</v>
      </c>
      <c r="D438" s="3" t="s">
        <v>1147</v>
      </c>
      <c r="E438" s="6" t="s">
        <v>1732</v>
      </c>
    </row>
    <row r="439" spans="1:5" ht="19.95" customHeight="1">
      <c r="A439" s="6" t="s">
        <v>1733</v>
      </c>
      <c r="B439" s="4" t="s">
        <v>1148</v>
      </c>
      <c r="C439" s="4" t="s">
        <v>2531</v>
      </c>
      <c r="D439" s="3" t="s">
        <v>355</v>
      </c>
      <c r="E439" s="6" t="s">
        <v>1733</v>
      </c>
    </row>
    <row r="440" spans="1:5" ht="19.95" customHeight="1">
      <c r="A440" s="6" t="s">
        <v>1734</v>
      </c>
      <c r="B440" s="4" t="s">
        <v>985</v>
      </c>
      <c r="C440" s="4" t="s">
        <v>2533</v>
      </c>
      <c r="D440" s="3" t="s">
        <v>761</v>
      </c>
      <c r="E440" s="6" t="s">
        <v>1734</v>
      </c>
    </row>
    <row r="441" spans="1:5" ht="19.95" customHeight="1">
      <c r="A441" s="6" t="s">
        <v>1735</v>
      </c>
      <c r="B441" s="4" t="s">
        <v>1149</v>
      </c>
      <c r="C441" s="4" t="s">
        <v>2535</v>
      </c>
      <c r="D441" s="3" t="s">
        <v>1150</v>
      </c>
      <c r="E441" s="6" t="s">
        <v>1735</v>
      </c>
    </row>
    <row r="442" spans="1:5" ht="19.95" customHeight="1">
      <c r="A442" s="6" t="s">
        <v>1736</v>
      </c>
      <c r="B442" s="4" t="s">
        <v>986</v>
      </c>
      <c r="C442" s="4" t="s">
        <v>2150</v>
      </c>
      <c r="D442" s="3" t="s">
        <v>687</v>
      </c>
      <c r="E442" s="6" t="s">
        <v>1736</v>
      </c>
    </row>
    <row r="443" spans="1:5" ht="19.95" customHeight="1">
      <c r="A443" s="6" t="s">
        <v>1737</v>
      </c>
      <c r="B443" s="4" t="s">
        <v>963</v>
      </c>
      <c r="C443" s="4" t="s">
        <v>2537</v>
      </c>
      <c r="D443" s="3" t="s">
        <v>299</v>
      </c>
      <c r="E443" s="6" t="s">
        <v>1737</v>
      </c>
    </row>
    <row r="444" spans="1:5" ht="19.95" customHeight="1">
      <c r="A444" s="6" t="s">
        <v>1738</v>
      </c>
      <c r="B444" s="4" t="s">
        <v>964</v>
      </c>
      <c r="C444" s="4" t="s">
        <v>2538</v>
      </c>
      <c r="D444" s="3" t="s">
        <v>561</v>
      </c>
      <c r="E444" s="6" t="s">
        <v>1738</v>
      </c>
    </row>
    <row r="445" spans="1:5" ht="19.95" customHeight="1">
      <c r="A445" s="6" t="s">
        <v>1739</v>
      </c>
      <c r="B445" s="4" t="s">
        <v>1151</v>
      </c>
      <c r="C445" s="4" t="s">
        <v>2540</v>
      </c>
      <c r="D445" s="3" t="s">
        <v>548</v>
      </c>
      <c r="E445" s="6" t="s">
        <v>1739</v>
      </c>
    </row>
    <row r="446" spans="1:5" ht="19.95" customHeight="1">
      <c r="A446" s="6" t="s">
        <v>1740</v>
      </c>
      <c r="B446" s="4" t="s">
        <v>360</v>
      </c>
      <c r="C446" s="4" t="s">
        <v>2542</v>
      </c>
      <c r="D446" s="3" t="s">
        <v>361</v>
      </c>
      <c r="E446" s="6" t="s">
        <v>1740</v>
      </c>
    </row>
    <row r="447" spans="1:5" ht="19.95" customHeight="1">
      <c r="A447" s="6" t="s">
        <v>1741</v>
      </c>
      <c r="B447" s="4" t="s">
        <v>987</v>
      </c>
      <c r="C447" s="4" t="s">
        <v>2544</v>
      </c>
      <c r="D447" s="3" t="s">
        <v>386</v>
      </c>
      <c r="E447" s="6" t="s">
        <v>1741</v>
      </c>
    </row>
    <row r="448" spans="1:5" ht="19.95" customHeight="1">
      <c r="A448" s="6" t="s">
        <v>1742</v>
      </c>
      <c r="B448" s="4" t="s">
        <v>364</v>
      </c>
      <c r="C448" s="4" t="s">
        <v>2151</v>
      </c>
      <c r="D448" s="3" t="s">
        <v>365</v>
      </c>
      <c r="E448" s="6" t="s">
        <v>1742</v>
      </c>
    </row>
    <row r="449" spans="1:5" ht="19.95" customHeight="1">
      <c r="A449" s="6" t="s">
        <v>1743</v>
      </c>
      <c r="B449" s="4" t="s">
        <v>586</v>
      </c>
      <c r="C449" s="4" t="s">
        <v>2152</v>
      </c>
      <c r="D449" s="3" t="s">
        <v>587</v>
      </c>
      <c r="E449" s="6" t="s">
        <v>1743</v>
      </c>
    </row>
    <row r="450" spans="1:5" ht="19.95" customHeight="1">
      <c r="A450" s="6" t="s">
        <v>1744</v>
      </c>
      <c r="B450" s="4" t="s">
        <v>1152</v>
      </c>
      <c r="C450" s="4" t="s">
        <v>2545</v>
      </c>
      <c r="D450" s="3" t="s">
        <v>388</v>
      </c>
      <c r="E450" s="6" t="s">
        <v>1744</v>
      </c>
    </row>
    <row r="451" spans="1:5" ht="19.95" customHeight="1">
      <c r="A451" s="6" t="s">
        <v>1745</v>
      </c>
      <c r="B451" s="4" t="s">
        <v>647</v>
      </c>
      <c r="C451" s="4" t="s">
        <v>2153</v>
      </c>
      <c r="D451" s="3" t="s">
        <v>648</v>
      </c>
      <c r="E451" s="6" t="s">
        <v>1745</v>
      </c>
    </row>
    <row r="452" spans="1:5" ht="19.95" customHeight="1">
      <c r="A452" s="6" t="s">
        <v>1746</v>
      </c>
      <c r="B452" s="4" t="s">
        <v>367</v>
      </c>
      <c r="C452" s="4" t="s">
        <v>2154</v>
      </c>
      <c r="D452" s="3" t="s">
        <v>368</v>
      </c>
      <c r="E452" s="6" t="s">
        <v>1746</v>
      </c>
    </row>
    <row r="453" spans="1:5" ht="19.95" customHeight="1">
      <c r="A453" s="6" t="s">
        <v>1747</v>
      </c>
      <c r="B453" s="4" t="s">
        <v>1063</v>
      </c>
      <c r="C453" s="4" t="s">
        <v>2547</v>
      </c>
      <c r="D453" s="3" t="s">
        <v>402</v>
      </c>
      <c r="E453" s="6" t="s">
        <v>1747</v>
      </c>
    </row>
    <row r="454" spans="1:5" ht="19.95" customHeight="1">
      <c r="A454" s="6" t="s">
        <v>1748</v>
      </c>
      <c r="B454" s="4" t="s">
        <v>369</v>
      </c>
      <c r="C454" s="4" t="s">
        <v>2549</v>
      </c>
      <c r="D454" s="3" t="s">
        <v>370</v>
      </c>
      <c r="E454" s="6" t="s">
        <v>1748</v>
      </c>
    </row>
    <row r="455" spans="1:5" ht="19.95" customHeight="1">
      <c r="A455" s="6" t="s">
        <v>1749</v>
      </c>
      <c r="B455" s="4" t="s">
        <v>990</v>
      </c>
      <c r="C455" s="4" t="s">
        <v>2551</v>
      </c>
      <c r="D455" s="3" t="s">
        <v>371</v>
      </c>
      <c r="E455" s="6" t="s">
        <v>1749</v>
      </c>
    </row>
    <row r="456" spans="1:5" ht="19.95" customHeight="1">
      <c r="A456" s="6" t="s">
        <v>1750</v>
      </c>
      <c r="B456" s="4" t="s">
        <v>991</v>
      </c>
      <c r="C456" s="4" t="s">
        <v>2552</v>
      </c>
      <c r="D456" s="3" t="s">
        <v>383</v>
      </c>
      <c r="E456" s="6" t="s">
        <v>1750</v>
      </c>
    </row>
    <row r="457" spans="1:5" ht="19.95" customHeight="1">
      <c r="A457" s="6" t="s">
        <v>1751</v>
      </c>
      <c r="B457" s="4" t="s">
        <v>1153</v>
      </c>
      <c r="C457" s="4" t="s">
        <v>2554</v>
      </c>
      <c r="D457" s="3" t="s">
        <v>1990</v>
      </c>
      <c r="E457" s="6" t="s">
        <v>1751</v>
      </c>
    </row>
    <row r="458" spans="1:5" ht="19.95" customHeight="1">
      <c r="A458" s="6" t="s">
        <v>1752</v>
      </c>
      <c r="B458" s="4" t="s">
        <v>372</v>
      </c>
      <c r="C458" s="4" t="s">
        <v>2155</v>
      </c>
      <c r="D458" s="3" t="s">
        <v>373</v>
      </c>
      <c r="E458" s="6" t="s">
        <v>1752</v>
      </c>
    </row>
    <row r="459" spans="1:5" ht="19.95" customHeight="1">
      <c r="A459" s="6" t="s">
        <v>1753</v>
      </c>
      <c r="B459" s="4" t="s">
        <v>988</v>
      </c>
      <c r="C459" s="4" t="s">
        <v>2555</v>
      </c>
      <c r="D459" s="3" t="s">
        <v>762</v>
      </c>
      <c r="E459" s="6" t="s">
        <v>1753</v>
      </c>
    </row>
    <row r="460" spans="1:5" ht="19.95" customHeight="1">
      <c r="A460" s="6" t="s">
        <v>1754</v>
      </c>
      <c r="B460" s="4" t="s">
        <v>1056</v>
      </c>
      <c r="C460" s="4" t="s">
        <v>2156</v>
      </c>
      <c r="D460" s="3" t="s">
        <v>1057</v>
      </c>
      <c r="E460" s="6" t="s">
        <v>1754</v>
      </c>
    </row>
    <row r="461" spans="1:5" ht="19.95" customHeight="1">
      <c r="A461" s="6" t="s">
        <v>1755</v>
      </c>
      <c r="B461" s="4" t="s">
        <v>374</v>
      </c>
      <c r="C461" s="4" t="s">
        <v>2157</v>
      </c>
      <c r="D461" s="3" t="s">
        <v>375</v>
      </c>
      <c r="E461" s="6" t="s">
        <v>1755</v>
      </c>
    </row>
    <row r="462" spans="1:5" ht="19.95" customHeight="1">
      <c r="A462" s="6" t="s">
        <v>1756</v>
      </c>
      <c r="B462" s="4" t="s">
        <v>291</v>
      </c>
      <c r="C462" s="4" t="s">
        <v>2556</v>
      </c>
      <c r="D462" s="3" t="s">
        <v>292</v>
      </c>
      <c r="E462" s="6" t="s">
        <v>1756</v>
      </c>
    </row>
    <row r="463" spans="1:5" ht="19.95" customHeight="1">
      <c r="A463" s="6" t="s">
        <v>1757</v>
      </c>
      <c r="B463" s="4" t="s">
        <v>376</v>
      </c>
      <c r="C463" s="4" t="s">
        <v>2557</v>
      </c>
      <c r="D463" s="3" t="s">
        <v>377</v>
      </c>
      <c r="E463" s="6" t="s">
        <v>1757</v>
      </c>
    </row>
    <row r="464" spans="1:5" ht="19.95" customHeight="1">
      <c r="A464" s="6" t="s">
        <v>1758</v>
      </c>
      <c r="B464" s="4" t="s">
        <v>992</v>
      </c>
      <c r="C464" s="4" t="s">
        <v>2158</v>
      </c>
      <c r="D464" s="3" t="s">
        <v>378</v>
      </c>
      <c r="E464" s="6" t="s">
        <v>1758</v>
      </c>
    </row>
    <row r="465" spans="1:5" ht="19.95" customHeight="1">
      <c r="A465" s="6" t="s">
        <v>1759</v>
      </c>
      <c r="B465" s="4" t="s">
        <v>1064</v>
      </c>
      <c r="C465" s="4" t="s">
        <v>2159</v>
      </c>
      <c r="D465" s="3" t="s">
        <v>1071</v>
      </c>
      <c r="E465" s="6" t="s">
        <v>1759</v>
      </c>
    </row>
    <row r="466" spans="1:5" ht="19.95" customHeight="1">
      <c r="A466" s="6" t="s">
        <v>1760</v>
      </c>
      <c r="B466" s="4" t="s">
        <v>588</v>
      </c>
      <c r="C466" s="4" t="s">
        <v>2558</v>
      </c>
      <c r="D466" s="3" t="s">
        <v>1990</v>
      </c>
      <c r="E466" s="6" t="s">
        <v>1760</v>
      </c>
    </row>
    <row r="467" spans="1:5" ht="19.95" customHeight="1">
      <c r="A467" s="6" t="s">
        <v>1761</v>
      </c>
      <c r="B467" s="4" t="s">
        <v>993</v>
      </c>
      <c r="C467" s="4" t="s">
        <v>2560</v>
      </c>
      <c r="D467" s="3" t="s">
        <v>379</v>
      </c>
      <c r="E467" s="6" t="s">
        <v>1761</v>
      </c>
    </row>
    <row r="468" spans="1:5" ht="19.95" customHeight="1">
      <c r="A468" s="6" t="s">
        <v>1762</v>
      </c>
      <c r="B468" s="4" t="s">
        <v>994</v>
      </c>
      <c r="C468" s="4" t="s">
        <v>2561</v>
      </c>
      <c r="D468" s="3" t="s">
        <v>1154</v>
      </c>
      <c r="E468" s="6" t="s">
        <v>1762</v>
      </c>
    </row>
    <row r="469" spans="1:5" ht="19.95" customHeight="1">
      <c r="A469" s="6" t="s">
        <v>1763</v>
      </c>
      <c r="B469" s="4" t="s">
        <v>995</v>
      </c>
      <c r="C469" s="4" t="s">
        <v>2562</v>
      </c>
      <c r="D469" s="3" t="s">
        <v>380</v>
      </c>
      <c r="E469" s="6" t="s">
        <v>1763</v>
      </c>
    </row>
    <row r="470" spans="1:5" ht="19.95" customHeight="1">
      <c r="A470" s="6" t="s">
        <v>1764</v>
      </c>
      <c r="B470" s="4" t="s">
        <v>996</v>
      </c>
      <c r="C470" s="4" t="s">
        <v>2160</v>
      </c>
      <c r="D470" s="3" t="s">
        <v>381</v>
      </c>
      <c r="E470" s="6" t="s">
        <v>1764</v>
      </c>
    </row>
    <row r="471" spans="1:5" ht="19.95" customHeight="1">
      <c r="A471" s="6" t="s">
        <v>1765</v>
      </c>
      <c r="B471" s="4" t="s">
        <v>589</v>
      </c>
      <c r="C471" s="4" t="s">
        <v>2161</v>
      </c>
      <c r="D471" s="3" t="s">
        <v>590</v>
      </c>
      <c r="E471" s="6" t="s">
        <v>1765</v>
      </c>
    </row>
    <row r="472" spans="1:5" ht="19.95" customHeight="1">
      <c r="A472" s="6" t="s">
        <v>1766</v>
      </c>
      <c r="B472" s="4" t="s">
        <v>382</v>
      </c>
      <c r="C472" s="4" t="s">
        <v>2162</v>
      </c>
      <c r="D472" s="3" t="s">
        <v>763</v>
      </c>
      <c r="E472" s="6" t="s">
        <v>1766</v>
      </c>
    </row>
    <row r="473" spans="1:5" ht="19.95" customHeight="1">
      <c r="A473" s="6" t="s">
        <v>1767</v>
      </c>
      <c r="B473" s="4" t="s">
        <v>997</v>
      </c>
      <c r="C473" s="4" t="s">
        <v>2564</v>
      </c>
      <c r="D473" s="3" t="s">
        <v>1990</v>
      </c>
      <c r="E473" s="6" t="s">
        <v>1767</v>
      </c>
    </row>
    <row r="474" spans="1:5" ht="19.95" customHeight="1">
      <c r="A474" s="6" t="s">
        <v>1768</v>
      </c>
      <c r="B474" s="4" t="s">
        <v>998</v>
      </c>
      <c r="C474" s="4" t="s">
        <v>2566</v>
      </c>
      <c r="D474" s="3" t="s">
        <v>1990</v>
      </c>
      <c r="E474" s="6" t="s">
        <v>1768</v>
      </c>
    </row>
    <row r="475" spans="1:5" ht="19.95" customHeight="1">
      <c r="A475" s="6" t="s">
        <v>1769</v>
      </c>
      <c r="B475" s="4" t="s">
        <v>999</v>
      </c>
      <c r="C475" s="4" t="s">
        <v>2568</v>
      </c>
      <c r="D475" s="3" t="s">
        <v>764</v>
      </c>
      <c r="E475" s="6" t="s">
        <v>1769</v>
      </c>
    </row>
    <row r="476" spans="1:5" ht="19.95" customHeight="1">
      <c r="A476" s="6" t="s">
        <v>1770</v>
      </c>
      <c r="B476" s="4" t="s">
        <v>293</v>
      </c>
      <c r="C476" s="4" t="s">
        <v>2570</v>
      </c>
      <c r="D476" s="3" t="s">
        <v>294</v>
      </c>
      <c r="E476" s="6" t="s">
        <v>1770</v>
      </c>
    </row>
    <row r="477" spans="1:5" ht="19.95" customHeight="1">
      <c r="A477" s="6" t="s">
        <v>1771</v>
      </c>
      <c r="B477" s="4" t="s">
        <v>384</v>
      </c>
      <c r="C477" s="4" t="s">
        <v>2571</v>
      </c>
      <c r="D477" s="3" t="s">
        <v>385</v>
      </c>
      <c r="E477" s="6" t="s">
        <v>1771</v>
      </c>
    </row>
    <row r="478" spans="1:5" ht="19.95" customHeight="1">
      <c r="A478" s="6" t="s">
        <v>1772</v>
      </c>
      <c r="B478" s="4" t="s">
        <v>362</v>
      </c>
      <c r="C478" s="4" t="s">
        <v>2572</v>
      </c>
      <c r="D478" s="3" t="s">
        <v>363</v>
      </c>
      <c r="E478" s="6" t="s">
        <v>1772</v>
      </c>
    </row>
    <row r="479" spans="1:5" ht="19.95" customHeight="1">
      <c r="A479" s="6" t="s">
        <v>1773</v>
      </c>
      <c r="B479" s="4" t="s">
        <v>1000</v>
      </c>
      <c r="C479" s="4" t="s">
        <v>2163</v>
      </c>
      <c r="D479" s="3" t="s">
        <v>591</v>
      </c>
      <c r="E479" s="6" t="s">
        <v>1773</v>
      </c>
    </row>
    <row r="480" spans="1:5" ht="19.95" customHeight="1">
      <c r="A480" s="6" t="s">
        <v>1774</v>
      </c>
      <c r="B480" s="4" t="s">
        <v>1001</v>
      </c>
      <c r="C480" s="4" t="s">
        <v>2164</v>
      </c>
      <c r="D480" s="3" t="s">
        <v>649</v>
      </c>
      <c r="E480" s="6" t="s">
        <v>1774</v>
      </c>
    </row>
    <row r="481" spans="1:5" ht="19.95" customHeight="1">
      <c r="A481" s="6" t="s">
        <v>1775</v>
      </c>
      <c r="B481" s="4" t="s">
        <v>387</v>
      </c>
      <c r="C481" s="4" t="s">
        <v>2165</v>
      </c>
      <c r="D481" s="3" t="s">
        <v>1990</v>
      </c>
      <c r="E481" s="6" t="s">
        <v>1775</v>
      </c>
    </row>
    <row r="482" spans="1:5" ht="19.95" customHeight="1">
      <c r="A482" s="6" t="s">
        <v>1776</v>
      </c>
      <c r="B482" s="4" t="s">
        <v>989</v>
      </c>
      <c r="C482" s="4" t="s">
        <v>2573</v>
      </c>
      <c r="D482" s="3" t="s">
        <v>366</v>
      </c>
      <c r="E482" s="6" t="s">
        <v>1776</v>
      </c>
    </row>
    <row r="483" spans="1:5" ht="19.95" customHeight="1">
      <c r="A483" s="6" t="s">
        <v>1777</v>
      </c>
      <c r="B483" s="4" t="s">
        <v>1155</v>
      </c>
      <c r="C483" s="4" t="s">
        <v>2575</v>
      </c>
      <c r="D483" s="3" t="s">
        <v>1990</v>
      </c>
      <c r="E483" s="6" t="s">
        <v>1777</v>
      </c>
    </row>
    <row r="484" spans="1:5" ht="19.95" customHeight="1">
      <c r="A484" s="6" t="s">
        <v>1778</v>
      </c>
      <c r="B484" s="4" t="s">
        <v>1072</v>
      </c>
      <c r="C484" s="4" t="s">
        <v>2577</v>
      </c>
      <c r="D484" s="3" t="s">
        <v>592</v>
      </c>
      <c r="E484" s="6" t="s">
        <v>1778</v>
      </c>
    </row>
    <row r="485" spans="1:5" ht="19.95" customHeight="1">
      <c r="A485" s="6" t="s">
        <v>1779</v>
      </c>
      <c r="B485" s="4" t="s">
        <v>389</v>
      </c>
      <c r="C485" s="4" t="s">
        <v>2579</v>
      </c>
      <c r="D485" s="3" t="s">
        <v>390</v>
      </c>
      <c r="E485" s="6" t="s">
        <v>1779</v>
      </c>
    </row>
    <row r="486" spans="1:5" ht="19.95" customHeight="1">
      <c r="A486" s="6" t="s">
        <v>1780</v>
      </c>
      <c r="B486" s="4" t="s">
        <v>391</v>
      </c>
      <c r="C486" s="4" t="s">
        <v>2581</v>
      </c>
      <c r="D486" s="3" t="s">
        <v>392</v>
      </c>
      <c r="E486" s="6" t="s">
        <v>1780</v>
      </c>
    </row>
    <row r="487" spans="1:5" ht="19.95" customHeight="1">
      <c r="A487" s="6" t="s">
        <v>1781</v>
      </c>
      <c r="B487" s="4" t="s">
        <v>1003</v>
      </c>
      <c r="C487" s="4" t="s">
        <v>2166</v>
      </c>
      <c r="D487" s="3" t="s">
        <v>393</v>
      </c>
      <c r="E487" s="6" t="s">
        <v>1781</v>
      </c>
    </row>
    <row r="488" spans="1:5" ht="19.95" customHeight="1">
      <c r="A488" s="6" t="s">
        <v>1782</v>
      </c>
      <c r="B488" s="4" t="s">
        <v>1004</v>
      </c>
      <c r="C488" s="4" t="s">
        <v>2582</v>
      </c>
      <c r="D488" s="3" t="s">
        <v>674</v>
      </c>
      <c r="E488" s="6" t="s">
        <v>1782</v>
      </c>
    </row>
    <row r="489" spans="1:5" ht="19.95" customHeight="1">
      <c r="A489" s="6" t="s">
        <v>1783</v>
      </c>
      <c r="B489" s="4" t="s">
        <v>394</v>
      </c>
      <c r="C489" s="4" t="s">
        <v>2583</v>
      </c>
      <c r="D489" s="3" t="s">
        <v>395</v>
      </c>
      <c r="E489" s="6" t="s">
        <v>1783</v>
      </c>
    </row>
    <row r="490" spans="1:5" ht="19.95" customHeight="1">
      <c r="A490" s="6" t="s">
        <v>1784</v>
      </c>
      <c r="B490" s="4" t="s">
        <v>396</v>
      </c>
      <c r="C490" s="4" t="s">
        <v>2167</v>
      </c>
      <c r="D490" s="3" t="s">
        <v>397</v>
      </c>
      <c r="E490" s="6" t="s">
        <v>1784</v>
      </c>
    </row>
    <row r="491" spans="1:5" ht="19.95" customHeight="1">
      <c r="A491" s="6" t="s">
        <v>1785</v>
      </c>
      <c r="B491" s="4" t="s">
        <v>1005</v>
      </c>
      <c r="C491" s="4" t="s">
        <v>2168</v>
      </c>
      <c r="D491" s="3" t="s">
        <v>398</v>
      </c>
      <c r="E491" s="6" t="s">
        <v>1785</v>
      </c>
    </row>
    <row r="492" spans="1:5" ht="19.95" customHeight="1">
      <c r="A492" s="6" t="s">
        <v>1786</v>
      </c>
      <c r="B492" s="4" t="s">
        <v>399</v>
      </c>
      <c r="C492" s="4" t="s">
        <v>2585</v>
      </c>
      <c r="D492" s="3" t="s">
        <v>400</v>
      </c>
      <c r="E492" s="6" t="s">
        <v>1786</v>
      </c>
    </row>
    <row r="493" spans="1:5" ht="19.95" customHeight="1">
      <c r="A493" s="6" t="s">
        <v>1787</v>
      </c>
      <c r="B493" s="4" t="s">
        <v>1006</v>
      </c>
      <c r="C493" s="4" t="s">
        <v>2587</v>
      </c>
      <c r="D493" s="3" t="s">
        <v>688</v>
      </c>
      <c r="E493" s="6" t="s">
        <v>1787</v>
      </c>
    </row>
    <row r="494" spans="1:5" ht="19.95" customHeight="1">
      <c r="A494" s="6" t="s">
        <v>1788</v>
      </c>
      <c r="B494" s="4" t="s">
        <v>401</v>
      </c>
      <c r="C494" s="4" t="s">
        <v>2169</v>
      </c>
      <c r="D494" s="3" t="s">
        <v>1156</v>
      </c>
      <c r="E494" s="6" t="s">
        <v>1788</v>
      </c>
    </row>
    <row r="495" spans="1:5" ht="19.95" customHeight="1">
      <c r="A495" s="6" t="s">
        <v>1789</v>
      </c>
      <c r="B495" s="4" t="s">
        <v>295</v>
      </c>
      <c r="C495" s="4" t="s">
        <v>2170</v>
      </c>
      <c r="D495" s="3" t="s">
        <v>296</v>
      </c>
      <c r="E495" s="6" t="s">
        <v>1789</v>
      </c>
    </row>
    <row r="496" spans="1:5" ht="19.95" customHeight="1">
      <c r="A496" s="6" t="s">
        <v>1790</v>
      </c>
      <c r="B496" s="4" t="s">
        <v>1007</v>
      </c>
      <c r="C496" s="4" t="s">
        <v>2589</v>
      </c>
      <c r="D496" s="3" t="s">
        <v>402</v>
      </c>
      <c r="E496" s="6" t="s">
        <v>1790</v>
      </c>
    </row>
    <row r="497" spans="1:5" ht="19.95" customHeight="1">
      <c r="A497" s="6" t="s">
        <v>1791</v>
      </c>
      <c r="B497" s="4" t="s">
        <v>403</v>
      </c>
      <c r="C497" s="4" t="s">
        <v>726</v>
      </c>
      <c r="D497" s="3" t="s">
        <v>404</v>
      </c>
      <c r="E497" s="6" t="s">
        <v>1791</v>
      </c>
    </row>
    <row r="498" spans="1:5" ht="19.95" customHeight="1">
      <c r="A498" s="6" t="s">
        <v>1792</v>
      </c>
      <c r="B498" s="4" t="s">
        <v>405</v>
      </c>
      <c r="C498" s="4" t="s">
        <v>2590</v>
      </c>
      <c r="D498" s="3" t="s">
        <v>406</v>
      </c>
      <c r="E498" s="6" t="s">
        <v>1792</v>
      </c>
    </row>
    <row r="499" spans="1:5" ht="19.95" customHeight="1">
      <c r="A499" s="6" t="s">
        <v>1793</v>
      </c>
      <c r="B499" s="4" t="s">
        <v>407</v>
      </c>
      <c r="C499" s="4" t="s">
        <v>2591</v>
      </c>
      <c r="D499" s="3" t="s">
        <v>408</v>
      </c>
      <c r="E499" s="6" t="s">
        <v>1793</v>
      </c>
    </row>
    <row r="500" spans="1:5" ht="19.95" customHeight="1">
      <c r="A500" s="6" t="s">
        <v>1794</v>
      </c>
      <c r="B500" s="4" t="s">
        <v>409</v>
      </c>
      <c r="C500" s="4" t="s">
        <v>2592</v>
      </c>
      <c r="D500" s="3" t="s">
        <v>410</v>
      </c>
      <c r="E500" s="6" t="s">
        <v>1794</v>
      </c>
    </row>
    <row r="501" spans="1:5" ht="19.95" customHeight="1">
      <c r="A501" s="6" t="s">
        <v>1795</v>
      </c>
      <c r="B501" s="4" t="s">
        <v>593</v>
      </c>
      <c r="C501" s="4" t="s">
        <v>2724</v>
      </c>
      <c r="D501" s="3" t="s">
        <v>594</v>
      </c>
      <c r="E501" s="6" t="s">
        <v>1795</v>
      </c>
    </row>
    <row r="502" spans="1:5" ht="19.95" customHeight="1">
      <c r="A502" s="6" t="s">
        <v>1796</v>
      </c>
      <c r="B502" s="4" t="s">
        <v>1058</v>
      </c>
      <c r="C502" s="4" t="s">
        <v>2594</v>
      </c>
      <c r="D502" s="3" t="s">
        <v>1990</v>
      </c>
      <c r="E502" s="6" t="s">
        <v>1796</v>
      </c>
    </row>
    <row r="503" spans="1:5" ht="19.95" customHeight="1">
      <c r="A503" s="6" t="s">
        <v>1797</v>
      </c>
      <c r="B503" s="4" t="s">
        <v>411</v>
      </c>
      <c r="C503" s="4" t="s">
        <v>2595</v>
      </c>
      <c r="D503" s="3" t="s">
        <v>412</v>
      </c>
      <c r="E503" s="6" t="s">
        <v>1797</v>
      </c>
    </row>
    <row r="504" spans="1:5" ht="19.95" customHeight="1">
      <c r="A504" s="6" t="s">
        <v>1798</v>
      </c>
      <c r="B504" s="4" t="s">
        <v>1008</v>
      </c>
      <c r="C504" s="4" t="s">
        <v>2596</v>
      </c>
      <c r="D504" s="3" t="s">
        <v>413</v>
      </c>
      <c r="E504" s="6" t="s">
        <v>1798</v>
      </c>
    </row>
    <row r="505" spans="1:5" ht="19.95" customHeight="1">
      <c r="A505" s="6" t="s">
        <v>1799</v>
      </c>
      <c r="B505" s="4" t="s">
        <v>1009</v>
      </c>
      <c r="C505" s="4" t="s">
        <v>2171</v>
      </c>
      <c r="D505" s="3" t="s">
        <v>414</v>
      </c>
      <c r="E505" s="6" t="s">
        <v>1799</v>
      </c>
    </row>
    <row r="506" spans="1:5" ht="19.95" customHeight="1">
      <c r="A506" s="6" t="s">
        <v>1800</v>
      </c>
      <c r="B506" s="5" t="s">
        <v>1010</v>
      </c>
      <c r="C506" s="4" t="s">
        <v>2172</v>
      </c>
      <c r="D506" s="3" t="s">
        <v>765</v>
      </c>
      <c r="E506" s="6" t="s">
        <v>1800</v>
      </c>
    </row>
    <row r="507" spans="1:5" ht="19.95" customHeight="1">
      <c r="A507" s="6" t="s">
        <v>1801</v>
      </c>
      <c r="B507" s="5" t="s">
        <v>416</v>
      </c>
      <c r="C507" s="4" t="s">
        <v>1992</v>
      </c>
      <c r="D507" s="3" t="s">
        <v>417</v>
      </c>
      <c r="E507" s="6" t="s">
        <v>1801</v>
      </c>
    </row>
    <row r="508" spans="1:5" ht="19.95" customHeight="1">
      <c r="A508" s="6" t="s">
        <v>1802</v>
      </c>
      <c r="B508" s="5" t="s">
        <v>650</v>
      </c>
      <c r="C508" s="4" t="s">
        <v>1958</v>
      </c>
      <c r="D508" s="3" t="s">
        <v>651</v>
      </c>
      <c r="E508" s="6" t="s">
        <v>1802</v>
      </c>
    </row>
    <row r="509" spans="1:5" ht="19.95" customHeight="1">
      <c r="A509" s="6" t="s">
        <v>1803</v>
      </c>
      <c r="B509" s="5" t="s">
        <v>1011</v>
      </c>
      <c r="C509" s="4" t="s">
        <v>2173</v>
      </c>
      <c r="D509" s="3" t="s">
        <v>418</v>
      </c>
      <c r="E509" s="6" t="s">
        <v>1803</v>
      </c>
    </row>
    <row r="510" spans="1:5" ht="19.95" customHeight="1">
      <c r="A510" s="6" t="s">
        <v>1804</v>
      </c>
      <c r="B510" s="5" t="s">
        <v>419</v>
      </c>
      <c r="C510" s="4" t="s">
        <v>1226</v>
      </c>
      <c r="D510" s="3" t="s">
        <v>420</v>
      </c>
      <c r="E510" s="6" t="s">
        <v>1804</v>
      </c>
    </row>
    <row r="511" spans="1:5" ht="19.95" customHeight="1">
      <c r="A511" s="6" t="s">
        <v>1805</v>
      </c>
      <c r="B511" s="5" t="s">
        <v>1012</v>
      </c>
      <c r="C511" s="4" t="s">
        <v>1227</v>
      </c>
      <c r="D511" s="3" t="s">
        <v>675</v>
      </c>
      <c r="E511" s="6" t="s">
        <v>1805</v>
      </c>
    </row>
    <row r="512" spans="1:5" ht="19.95" customHeight="1">
      <c r="A512" s="6" t="s">
        <v>1806</v>
      </c>
      <c r="B512" s="5" t="s">
        <v>422</v>
      </c>
      <c r="C512" s="4" t="s">
        <v>727</v>
      </c>
      <c r="D512" s="3" t="s">
        <v>423</v>
      </c>
      <c r="E512" s="6" t="s">
        <v>1806</v>
      </c>
    </row>
    <row r="513" spans="1:5" ht="19.95" customHeight="1">
      <c r="A513" s="6" t="s">
        <v>1807</v>
      </c>
      <c r="B513" s="5" t="s">
        <v>1013</v>
      </c>
      <c r="C513" s="4" t="s">
        <v>1225</v>
      </c>
      <c r="D513" s="3" t="s">
        <v>1291</v>
      </c>
      <c r="E513" s="6" t="s">
        <v>1807</v>
      </c>
    </row>
    <row r="514" spans="1:5" ht="19.95" customHeight="1">
      <c r="A514" s="6" t="s">
        <v>1808</v>
      </c>
      <c r="B514" s="5" t="s">
        <v>424</v>
      </c>
      <c r="C514" s="4" t="s">
        <v>2597</v>
      </c>
      <c r="D514" s="3" t="s">
        <v>676</v>
      </c>
      <c r="E514" s="6" t="s">
        <v>1808</v>
      </c>
    </row>
    <row r="515" spans="1:5" ht="19.95" customHeight="1">
      <c r="A515" s="6" t="s">
        <v>1809</v>
      </c>
      <c r="B515" s="5" t="s">
        <v>425</v>
      </c>
      <c r="C515" s="4" t="s">
        <v>2174</v>
      </c>
      <c r="D515" s="3" t="s">
        <v>426</v>
      </c>
      <c r="E515" s="6" t="s">
        <v>1809</v>
      </c>
    </row>
    <row r="516" spans="1:5" ht="19.95" customHeight="1">
      <c r="A516" s="6" t="s">
        <v>1810</v>
      </c>
      <c r="B516" s="5" t="s">
        <v>595</v>
      </c>
      <c r="C516" s="4" t="s">
        <v>1994</v>
      </c>
      <c r="D516" s="3" t="s">
        <v>596</v>
      </c>
      <c r="E516" s="6" t="s">
        <v>1810</v>
      </c>
    </row>
    <row r="517" spans="1:5" ht="19.95" customHeight="1">
      <c r="A517" s="6" t="s">
        <v>1811</v>
      </c>
      <c r="B517" s="5" t="s">
        <v>427</v>
      </c>
      <c r="C517" s="4" t="s">
        <v>2175</v>
      </c>
      <c r="D517" s="3" t="s">
        <v>428</v>
      </c>
      <c r="E517" s="6" t="s">
        <v>1811</v>
      </c>
    </row>
    <row r="518" spans="1:5" ht="19.95" customHeight="1">
      <c r="A518" s="6" t="s">
        <v>1812</v>
      </c>
      <c r="B518" s="5" t="s">
        <v>1014</v>
      </c>
      <c r="C518" s="4" t="s">
        <v>1959</v>
      </c>
      <c r="D518" s="3" t="s">
        <v>1157</v>
      </c>
      <c r="E518" s="6" t="s">
        <v>1812</v>
      </c>
    </row>
    <row r="519" spans="1:5" ht="19.95" customHeight="1">
      <c r="A519" s="6" t="s">
        <v>1813</v>
      </c>
      <c r="B519" s="5" t="s">
        <v>1015</v>
      </c>
      <c r="C519" s="4" t="s">
        <v>1221</v>
      </c>
      <c r="D519" s="3" t="s">
        <v>597</v>
      </c>
      <c r="E519" s="6" t="s">
        <v>1813</v>
      </c>
    </row>
    <row r="520" spans="1:5" ht="19.95" customHeight="1">
      <c r="A520" s="6" t="s">
        <v>1814</v>
      </c>
      <c r="B520" s="5" t="s">
        <v>1016</v>
      </c>
      <c r="C520" s="4" t="s">
        <v>2176</v>
      </c>
      <c r="D520" s="3" t="s">
        <v>429</v>
      </c>
      <c r="E520" s="6" t="s">
        <v>1814</v>
      </c>
    </row>
    <row r="521" spans="1:5" ht="19.95" customHeight="1">
      <c r="A521" s="6" t="s">
        <v>1815</v>
      </c>
      <c r="B521" s="5" t="s">
        <v>1017</v>
      </c>
      <c r="C521" s="4" t="s">
        <v>2598</v>
      </c>
      <c r="D521" s="3" t="s">
        <v>766</v>
      </c>
      <c r="E521" s="6" t="s">
        <v>1815</v>
      </c>
    </row>
    <row r="522" spans="1:5" ht="19.95" customHeight="1">
      <c r="A522" s="6" t="s">
        <v>1816</v>
      </c>
      <c r="B522" s="5" t="s">
        <v>421</v>
      </c>
      <c r="C522" s="4" t="s">
        <v>1224</v>
      </c>
      <c r="D522" s="3" t="s">
        <v>1158</v>
      </c>
      <c r="E522" s="6" t="s">
        <v>1816</v>
      </c>
    </row>
    <row r="523" spans="1:5" ht="19.95" customHeight="1">
      <c r="A523" s="6" t="s">
        <v>1817</v>
      </c>
      <c r="B523" s="5" t="s">
        <v>1018</v>
      </c>
      <c r="C523" s="4" t="s">
        <v>2177</v>
      </c>
      <c r="D523" s="3" t="s">
        <v>1159</v>
      </c>
      <c r="E523" s="6" t="s">
        <v>1817</v>
      </c>
    </row>
    <row r="524" spans="1:5" ht="19.95" customHeight="1">
      <c r="A524" s="6" t="s">
        <v>1818</v>
      </c>
      <c r="B524" s="5" t="s">
        <v>1019</v>
      </c>
      <c r="C524" s="4" t="s">
        <v>2178</v>
      </c>
      <c r="D524" s="3" t="s">
        <v>430</v>
      </c>
      <c r="E524" s="6" t="s">
        <v>1818</v>
      </c>
    </row>
    <row r="525" spans="1:5" ht="19.95" customHeight="1">
      <c r="A525" s="6" t="s">
        <v>1819</v>
      </c>
      <c r="B525" s="5" t="s">
        <v>1020</v>
      </c>
      <c r="C525" s="4" t="s">
        <v>1993</v>
      </c>
      <c r="D525" s="3" t="s">
        <v>1163</v>
      </c>
      <c r="E525" s="6" t="s">
        <v>1819</v>
      </c>
    </row>
    <row r="526" spans="1:5" ht="19.95" customHeight="1">
      <c r="A526" s="6" t="s">
        <v>1820</v>
      </c>
      <c r="B526" s="5" t="s">
        <v>1021</v>
      </c>
      <c r="C526" s="4" t="s">
        <v>2179</v>
      </c>
      <c r="D526" s="3" t="s">
        <v>431</v>
      </c>
      <c r="E526" s="6" t="s">
        <v>1820</v>
      </c>
    </row>
    <row r="527" spans="1:5" ht="19.95" customHeight="1">
      <c r="A527" s="6" t="s">
        <v>1821</v>
      </c>
      <c r="B527" s="5" t="s">
        <v>1022</v>
      </c>
      <c r="C527" s="4" t="s">
        <v>1188</v>
      </c>
      <c r="D527" s="3" t="s">
        <v>767</v>
      </c>
      <c r="E527" s="6" t="s">
        <v>1821</v>
      </c>
    </row>
    <row r="528" spans="1:5" ht="19.95" customHeight="1">
      <c r="A528" s="6" t="s">
        <v>1822</v>
      </c>
      <c r="B528" s="5" t="s">
        <v>1023</v>
      </c>
      <c r="C528" s="4" t="s">
        <v>2180</v>
      </c>
      <c r="D528" s="3" t="s">
        <v>432</v>
      </c>
      <c r="E528" s="6" t="s">
        <v>1822</v>
      </c>
    </row>
    <row r="529" spans="1:5" ht="19.95" customHeight="1">
      <c r="A529" s="6" t="s">
        <v>1823</v>
      </c>
      <c r="B529" s="10" t="s">
        <v>1059</v>
      </c>
      <c r="C529" s="4" t="s">
        <v>2599</v>
      </c>
      <c r="D529" s="3" t="s">
        <v>1060</v>
      </c>
      <c r="E529" s="6" t="s">
        <v>1823</v>
      </c>
    </row>
    <row r="530" spans="1:5" ht="19.95" customHeight="1">
      <c r="A530" s="6" t="s">
        <v>1824</v>
      </c>
      <c r="B530" s="5" t="s">
        <v>598</v>
      </c>
      <c r="C530" s="4" t="s">
        <v>2181</v>
      </c>
      <c r="D530" s="3" t="s">
        <v>599</v>
      </c>
      <c r="E530" s="6" t="s">
        <v>1824</v>
      </c>
    </row>
    <row r="531" spans="1:5" ht="19.95" customHeight="1">
      <c r="A531" s="6" t="s">
        <v>1825</v>
      </c>
      <c r="B531" s="5" t="s">
        <v>652</v>
      </c>
      <c r="C531" s="4" t="s">
        <v>2182</v>
      </c>
      <c r="D531" s="3" t="s">
        <v>653</v>
      </c>
      <c r="E531" s="6" t="s">
        <v>1825</v>
      </c>
    </row>
    <row r="532" spans="1:5" ht="19.95" customHeight="1">
      <c r="A532" s="6" t="s">
        <v>1826</v>
      </c>
      <c r="B532" s="5" t="s">
        <v>433</v>
      </c>
      <c r="C532" s="4" t="s">
        <v>2600</v>
      </c>
      <c r="D532" s="3" t="s">
        <v>434</v>
      </c>
      <c r="E532" s="6" t="s">
        <v>1826</v>
      </c>
    </row>
    <row r="533" spans="1:5" ht="19.95" customHeight="1">
      <c r="A533" s="6" t="s">
        <v>1827</v>
      </c>
      <c r="B533" s="5" t="s">
        <v>1160</v>
      </c>
      <c r="C533" s="4" t="s">
        <v>2601</v>
      </c>
      <c r="D533" s="3" t="s">
        <v>435</v>
      </c>
      <c r="E533" s="6" t="s">
        <v>1827</v>
      </c>
    </row>
    <row r="534" spans="1:5" ht="19.95" customHeight="1">
      <c r="A534" s="6" t="s">
        <v>1828</v>
      </c>
      <c r="B534" s="5" t="s">
        <v>601</v>
      </c>
      <c r="C534" s="4" t="s">
        <v>2602</v>
      </c>
      <c r="D534" s="3" t="s">
        <v>602</v>
      </c>
      <c r="E534" s="6" t="s">
        <v>1828</v>
      </c>
    </row>
    <row r="535" spans="1:5" ht="19.95" customHeight="1">
      <c r="A535" s="6" t="s">
        <v>1829</v>
      </c>
      <c r="B535" s="5" t="s">
        <v>1024</v>
      </c>
      <c r="C535" s="4" t="s">
        <v>2603</v>
      </c>
      <c r="D535" s="3" t="s">
        <v>438</v>
      </c>
      <c r="E535" s="6" t="s">
        <v>1829</v>
      </c>
    </row>
    <row r="536" spans="1:5" ht="19.95" customHeight="1">
      <c r="A536" s="6" t="s">
        <v>1830</v>
      </c>
      <c r="B536" s="5" t="s">
        <v>1025</v>
      </c>
      <c r="C536" s="4" t="s">
        <v>2604</v>
      </c>
      <c r="D536" s="3" t="s">
        <v>689</v>
      </c>
      <c r="E536" s="6" t="s">
        <v>1830</v>
      </c>
    </row>
    <row r="537" spans="1:5" ht="19.95" customHeight="1">
      <c r="A537" s="6" t="s">
        <v>1831</v>
      </c>
      <c r="B537" s="5" t="s">
        <v>1026</v>
      </c>
      <c r="C537" s="4" t="s">
        <v>2605</v>
      </c>
      <c r="D537" s="3" t="s">
        <v>439</v>
      </c>
      <c r="E537" s="6" t="s">
        <v>1831</v>
      </c>
    </row>
    <row r="538" spans="1:5" ht="19.95" customHeight="1">
      <c r="A538" s="6" t="s">
        <v>1832</v>
      </c>
      <c r="B538" s="5" t="s">
        <v>1027</v>
      </c>
      <c r="C538" s="4" t="s">
        <v>2183</v>
      </c>
      <c r="D538" s="3" t="s">
        <v>1990</v>
      </c>
      <c r="E538" s="6" t="s">
        <v>1832</v>
      </c>
    </row>
    <row r="539" spans="1:5" ht="19.95" customHeight="1">
      <c r="A539" s="6" t="s">
        <v>1833</v>
      </c>
      <c r="B539" s="4" t="s">
        <v>503</v>
      </c>
      <c r="C539" s="4" t="s">
        <v>2184</v>
      </c>
      <c r="D539" s="3" t="s">
        <v>504</v>
      </c>
      <c r="E539" s="6" t="s">
        <v>1833</v>
      </c>
    </row>
    <row r="540" spans="1:5" ht="19.95" customHeight="1">
      <c r="A540" s="6" t="s">
        <v>1834</v>
      </c>
      <c r="B540" s="5" t="s">
        <v>1029</v>
      </c>
      <c r="C540" s="4" t="s">
        <v>2606</v>
      </c>
      <c r="D540" s="3" t="s">
        <v>600</v>
      </c>
      <c r="E540" s="6" t="s">
        <v>1834</v>
      </c>
    </row>
    <row r="541" spans="1:5" ht="19.95" customHeight="1">
      <c r="A541" s="6" t="s">
        <v>1835</v>
      </c>
      <c r="B541" s="5" t="s">
        <v>441</v>
      </c>
      <c r="C541" s="4" t="s">
        <v>2185</v>
      </c>
      <c r="D541" s="3" t="s">
        <v>442</v>
      </c>
      <c r="E541" s="6" t="s">
        <v>1835</v>
      </c>
    </row>
    <row r="542" spans="1:5" ht="19.95" customHeight="1">
      <c r="A542" s="6" t="s">
        <v>1836</v>
      </c>
      <c r="B542" s="5" t="s">
        <v>1030</v>
      </c>
      <c r="C542" s="4" t="s">
        <v>2607</v>
      </c>
      <c r="D542" s="3" t="s">
        <v>1161</v>
      </c>
      <c r="E542" s="6" t="s">
        <v>1836</v>
      </c>
    </row>
    <row r="543" spans="1:5" ht="19.95" customHeight="1">
      <c r="A543" s="6" t="s">
        <v>1837</v>
      </c>
      <c r="B543" s="5" t="s">
        <v>443</v>
      </c>
      <c r="C543" s="4" t="s">
        <v>2186</v>
      </c>
      <c r="D543" s="3" t="s">
        <v>444</v>
      </c>
      <c r="E543" s="6" t="s">
        <v>1837</v>
      </c>
    </row>
    <row r="544" spans="1:5" ht="19.95" customHeight="1">
      <c r="A544" s="6" t="s">
        <v>1838</v>
      </c>
      <c r="B544" s="5" t="s">
        <v>297</v>
      </c>
      <c r="C544" s="4" t="s">
        <v>2187</v>
      </c>
      <c r="D544" s="3" t="s">
        <v>298</v>
      </c>
      <c r="E544" s="6" t="s">
        <v>1838</v>
      </c>
    </row>
    <row r="545" spans="1:5" ht="19.95" customHeight="1">
      <c r="A545" s="6" t="s">
        <v>1839</v>
      </c>
      <c r="B545" s="5" t="s">
        <v>1031</v>
      </c>
      <c r="C545" s="4" t="s">
        <v>2608</v>
      </c>
      <c r="D545" s="3" t="s">
        <v>445</v>
      </c>
      <c r="E545" s="6" t="s">
        <v>1839</v>
      </c>
    </row>
    <row r="546" spans="1:5" ht="19.95" customHeight="1">
      <c r="A546" s="6" t="s">
        <v>1840</v>
      </c>
      <c r="B546" s="5" t="s">
        <v>436</v>
      </c>
      <c r="C546" s="4" t="s">
        <v>2609</v>
      </c>
      <c r="D546" s="3" t="s">
        <v>437</v>
      </c>
      <c r="E546" s="6" t="s">
        <v>1840</v>
      </c>
    </row>
    <row r="547" spans="1:5" ht="19.95" customHeight="1">
      <c r="A547" s="6" t="s">
        <v>1841</v>
      </c>
      <c r="B547" s="5" t="s">
        <v>1032</v>
      </c>
      <c r="C547" s="4" t="s">
        <v>2610</v>
      </c>
      <c r="D547" s="3" t="s">
        <v>446</v>
      </c>
      <c r="E547" s="6" t="s">
        <v>1841</v>
      </c>
    </row>
    <row r="548" spans="1:5" ht="19.95" customHeight="1">
      <c r="A548" s="6" t="s">
        <v>1842</v>
      </c>
      <c r="B548" s="5" t="s">
        <v>447</v>
      </c>
      <c r="C548" s="4" t="s">
        <v>2611</v>
      </c>
      <c r="D548" s="3" t="s">
        <v>448</v>
      </c>
      <c r="E548" s="6" t="s">
        <v>1842</v>
      </c>
    </row>
    <row r="549" spans="1:5" ht="19.95" customHeight="1">
      <c r="A549" s="6" t="s">
        <v>1843</v>
      </c>
      <c r="B549" s="5" t="s">
        <v>1033</v>
      </c>
      <c r="C549" s="4" t="s">
        <v>2613</v>
      </c>
      <c r="D549" s="3" t="s">
        <v>768</v>
      </c>
      <c r="E549" s="6" t="s">
        <v>1843</v>
      </c>
    </row>
    <row r="550" spans="1:5" ht="19.95" customHeight="1">
      <c r="A550" s="6" t="s">
        <v>1844</v>
      </c>
      <c r="B550" s="5" t="s">
        <v>603</v>
      </c>
      <c r="C550" s="4" t="s">
        <v>2188</v>
      </c>
      <c r="D550" s="3" t="s">
        <v>1990</v>
      </c>
      <c r="E550" s="6" t="s">
        <v>1844</v>
      </c>
    </row>
    <row r="551" spans="1:5" ht="19.95" customHeight="1">
      <c r="A551" s="6" t="s">
        <v>1845</v>
      </c>
      <c r="B551" s="5" t="s">
        <v>1034</v>
      </c>
      <c r="C551" s="4" t="s">
        <v>2189</v>
      </c>
      <c r="D551" s="3" t="s">
        <v>449</v>
      </c>
      <c r="E551" s="6" t="s">
        <v>1845</v>
      </c>
    </row>
    <row r="552" spans="1:5" ht="19.95" customHeight="1">
      <c r="A552" s="6" t="s">
        <v>1846</v>
      </c>
      <c r="B552" s="5" t="s">
        <v>1035</v>
      </c>
      <c r="C552" s="4" t="s">
        <v>2190</v>
      </c>
      <c r="D552" s="3" t="s">
        <v>450</v>
      </c>
      <c r="E552" s="6" t="s">
        <v>1846</v>
      </c>
    </row>
    <row r="553" spans="1:5" ht="19.95" customHeight="1">
      <c r="A553" s="6" t="s">
        <v>1847</v>
      </c>
      <c r="B553" s="5" t="s">
        <v>1036</v>
      </c>
      <c r="C553" s="4" t="s">
        <v>2614</v>
      </c>
      <c r="D553" s="3" t="s">
        <v>604</v>
      </c>
      <c r="E553" s="6" t="s">
        <v>1847</v>
      </c>
    </row>
    <row r="554" spans="1:5" ht="19.95" customHeight="1">
      <c r="A554" s="6" t="s">
        <v>1848</v>
      </c>
      <c r="B554" s="5" t="s">
        <v>451</v>
      </c>
      <c r="C554" s="4" t="s">
        <v>2615</v>
      </c>
      <c r="D554" s="3" t="s">
        <v>452</v>
      </c>
      <c r="E554" s="6" t="s">
        <v>1848</v>
      </c>
    </row>
    <row r="555" spans="1:5" ht="19.95" customHeight="1">
      <c r="A555" s="6" t="s">
        <v>1849</v>
      </c>
      <c r="B555" s="5" t="s">
        <v>1037</v>
      </c>
      <c r="C555" s="4" t="s">
        <v>2191</v>
      </c>
      <c r="D555" s="3" t="s">
        <v>697</v>
      </c>
      <c r="E555" s="6" t="s">
        <v>1849</v>
      </c>
    </row>
    <row r="556" spans="1:5" ht="19.95" customHeight="1">
      <c r="A556" s="6" t="s">
        <v>1850</v>
      </c>
      <c r="B556" s="5" t="s">
        <v>453</v>
      </c>
      <c r="C556" s="4" t="s">
        <v>2192</v>
      </c>
      <c r="D556" s="3" t="s">
        <v>454</v>
      </c>
      <c r="E556" s="6" t="s">
        <v>1850</v>
      </c>
    </row>
    <row r="557" spans="1:5" ht="19.95" customHeight="1">
      <c r="A557" s="6" t="s">
        <v>1851</v>
      </c>
      <c r="B557" s="5" t="s">
        <v>605</v>
      </c>
      <c r="C557" s="4" t="s">
        <v>2193</v>
      </c>
      <c r="D557" s="3" t="s">
        <v>606</v>
      </c>
      <c r="E557" s="6" t="s">
        <v>1851</v>
      </c>
    </row>
    <row r="558" spans="1:5" ht="19.95" customHeight="1">
      <c r="A558" s="6" t="s">
        <v>1852</v>
      </c>
      <c r="B558" s="5" t="s">
        <v>1038</v>
      </c>
      <c r="C558" s="4" t="s">
        <v>2616</v>
      </c>
      <c r="D558" s="3" t="s">
        <v>455</v>
      </c>
      <c r="E558" s="6" t="s">
        <v>1852</v>
      </c>
    </row>
    <row r="559" spans="1:5" ht="19.95" customHeight="1">
      <c r="A559" s="6" t="s">
        <v>1853</v>
      </c>
      <c r="B559" s="5" t="s">
        <v>1039</v>
      </c>
      <c r="C559" s="4" t="s">
        <v>2617</v>
      </c>
      <c r="D559" s="3" t="s">
        <v>456</v>
      </c>
      <c r="E559" s="6" t="s">
        <v>1853</v>
      </c>
    </row>
    <row r="560" spans="1:5" ht="19.95" customHeight="1">
      <c r="A560" s="6" t="s">
        <v>1854</v>
      </c>
      <c r="B560" s="5" t="s">
        <v>1040</v>
      </c>
      <c r="C560" s="4" t="s">
        <v>2618</v>
      </c>
      <c r="D560" s="3" t="s">
        <v>457</v>
      </c>
      <c r="E560" s="6" t="s">
        <v>1854</v>
      </c>
    </row>
    <row r="561" spans="1:5" ht="19.95" customHeight="1">
      <c r="A561" s="6" t="s">
        <v>1855</v>
      </c>
      <c r="B561" s="5" t="s">
        <v>1028</v>
      </c>
      <c r="C561" s="4" t="s">
        <v>2619</v>
      </c>
      <c r="D561" s="3" t="s">
        <v>440</v>
      </c>
      <c r="E561" s="6" t="s">
        <v>1855</v>
      </c>
    </row>
    <row r="562" spans="1:5" ht="19.95" customHeight="1">
      <c r="A562" s="6" t="s">
        <v>1856</v>
      </c>
      <c r="B562" s="5" t="s">
        <v>1002</v>
      </c>
      <c r="C562" s="4" t="s">
        <v>2194</v>
      </c>
      <c r="D562" s="3" t="s">
        <v>458</v>
      </c>
      <c r="E562" s="6" t="s">
        <v>1856</v>
      </c>
    </row>
    <row r="563" spans="1:5" ht="19.95" customHeight="1">
      <c r="A563" s="6" t="s">
        <v>1857</v>
      </c>
      <c r="B563" s="5" t="s">
        <v>1041</v>
      </c>
      <c r="C563" s="4" t="s">
        <v>2620</v>
      </c>
      <c r="D563" s="3" t="s">
        <v>696</v>
      </c>
      <c r="E563" s="6" t="s">
        <v>1857</v>
      </c>
    </row>
    <row r="564" spans="1:5" ht="19.95" customHeight="1">
      <c r="A564" s="6" t="s">
        <v>1858</v>
      </c>
      <c r="B564" s="5" t="s">
        <v>459</v>
      </c>
      <c r="C564" s="4" t="s">
        <v>2621</v>
      </c>
      <c r="D564" s="3" t="s">
        <v>1990</v>
      </c>
      <c r="E564" s="6" t="s">
        <v>1858</v>
      </c>
    </row>
    <row r="565" spans="1:5" ht="19.95" customHeight="1">
      <c r="A565" s="6" t="s">
        <v>1859</v>
      </c>
      <c r="B565" s="5" t="s">
        <v>460</v>
      </c>
      <c r="C565" s="4" t="s">
        <v>2195</v>
      </c>
      <c r="D565" s="3" t="s">
        <v>1990</v>
      </c>
      <c r="E565" s="6" t="s">
        <v>1859</v>
      </c>
    </row>
    <row r="566" spans="1:5" ht="19.95" customHeight="1">
      <c r="A566" s="6" t="s">
        <v>1860</v>
      </c>
      <c r="B566" s="5" t="s">
        <v>461</v>
      </c>
      <c r="C566" s="4" t="s">
        <v>2622</v>
      </c>
      <c r="D566" s="3" t="s">
        <v>462</v>
      </c>
      <c r="E566" s="6" t="s">
        <v>1860</v>
      </c>
    </row>
    <row r="567" spans="1:5" ht="19.95" customHeight="1">
      <c r="A567" s="6" t="s">
        <v>1861</v>
      </c>
      <c r="B567" s="5" t="s">
        <v>463</v>
      </c>
      <c r="C567" s="4" t="s">
        <v>2196</v>
      </c>
      <c r="D567" s="3" t="s">
        <v>464</v>
      </c>
      <c r="E567" s="6" t="s">
        <v>1861</v>
      </c>
    </row>
    <row r="568" spans="1:5" ht="19.95" customHeight="1">
      <c r="A568" s="6" t="s">
        <v>1862</v>
      </c>
      <c r="B568" s="5" t="s">
        <v>1042</v>
      </c>
      <c r="C568" s="4" t="s">
        <v>2197</v>
      </c>
      <c r="D568" s="3" t="s">
        <v>607</v>
      </c>
      <c r="E568" s="6" t="s">
        <v>1862</v>
      </c>
    </row>
    <row r="569" spans="1:5" ht="19.95" customHeight="1">
      <c r="A569" s="6" t="s">
        <v>1863</v>
      </c>
      <c r="B569" s="5" t="s">
        <v>465</v>
      </c>
      <c r="C569" s="4" t="s">
        <v>2198</v>
      </c>
      <c r="D569" s="3" t="s">
        <v>466</v>
      </c>
      <c r="E569" s="6" t="s">
        <v>1863</v>
      </c>
    </row>
    <row r="570" spans="1:5" ht="19.95" customHeight="1">
      <c r="A570" s="6" t="s">
        <v>1864</v>
      </c>
      <c r="B570" s="5" t="s">
        <v>467</v>
      </c>
      <c r="C570" s="4" t="s">
        <v>2623</v>
      </c>
      <c r="D570" s="3" t="s">
        <v>468</v>
      </c>
      <c r="E570" s="6" t="s">
        <v>1864</v>
      </c>
    </row>
    <row r="571" spans="1:5" ht="19.95" customHeight="1">
      <c r="A571" s="6" t="s">
        <v>1865</v>
      </c>
      <c r="B571" s="5" t="s">
        <v>1043</v>
      </c>
      <c r="C571" s="4" t="s">
        <v>2624</v>
      </c>
      <c r="D571" s="3" t="s">
        <v>469</v>
      </c>
      <c r="E571" s="6" t="s">
        <v>1865</v>
      </c>
    </row>
    <row r="572" spans="1:5" ht="19.95" customHeight="1">
      <c r="A572" s="6" t="s">
        <v>1866</v>
      </c>
      <c r="B572" s="5" t="s">
        <v>1044</v>
      </c>
      <c r="C572" s="4" t="s">
        <v>2625</v>
      </c>
      <c r="D572" s="3" t="s">
        <v>470</v>
      </c>
      <c r="E572" s="6" t="s">
        <v>1866</v>
      </c>
    </row>
    <row r="573" spans="1:5" ht="19.95" customHeight="1">
      <c r="A573" s="6" t="s">
        <v>1867</v>
      </c>
      <c r="B573" s="5" t="s">
        <v>471</v>
      </c>
      <c r="C573" s="4" t="s">
        <v>2627</v>
      </c>
      <c r="D573" s="3" t="s">
        <v>472</v>
      </c>
      <c r="E573" s="6" t="s">
        <v>1867</v>
      </c>
    </row>
    <row r="574" spans="1:5" ht="19.95" customHeight="1">
      <c r="A574" s="6" t="s">
        <v>1868</v>
      </c>
      <c r="B574" s="5" t="s">
        <v>1045</v>
      </c>
      <c r="C574" s="4" t="s">
        <v>2628</v>
      </c>
      <c r="D574" s="3" t="s">
        <v>677</v>
      </c>
      <c r="E574" s="6" t="s">
        <v>1868</v>
      </c>
    </row>
    <row r="575" spans="1:5" ht="19.95" customHeight="1">
      <c r="A575" s="6" t="s">
        <v>1869</v>
      </c>
      <c r="B575" s="5" t="s">
        <v>654</v>
      </c>
      <c r="C575" s="4" t="s">
        <v>2199</v>
      </c>
      <c r="D575" s="3" t="s">
        <v>655</v>
      </c>
      <c r="E575" s="6" t="s">
        <v>1869</v>
      </c>
    </row>
    <row r="576" spans="1:5" ht="19.95" customHeight="1">
      <c r="A576" s="6" t="s">
        <v>1870</v>
      </c>
      <c r="B576" s="5" t="s">
        <v>690</v>
      </c>
      <c r="C576" s="4" t="s">
        <v>2200</v>
      </c>
      <c r="D576" s="3" t="s">
        <v>473</v>
      </c>
      <c r="E576" s="6" t="s">
        <v>1870</v>
      </c>
    </row>
    <row r="577" spans="1:5" ht="19.95" customHeight="1">
      <c r="A577" s="6" t="s">
        <v>1871</v>
      </c>
      <c r="B577" s="5" t="s">
        <v>474</v>
      </c>
      <c r="C577" s="4" t="s">
        <v>2629</v>
      </c>
      <c r="D577" s="3" t="s">
        <v>475</v>
      </c>
      <c r="E577" s="6" t="s">
        <v>1871</v>
      </c>
    </row>
    <row r="578" spans="1:5" ht="19.95" customHeight="1">
      <c r="A578" s="6" t="s">
        <v>1872</v>
      </c>
      <c r="B578" s="5" t="s">
        <v>476</v>
      </c>
      <c r="C578" s="4" t="s">
        <v>2201</v>
      </c>
      <c r="D578" s="3" t="s">
        <v>477</v>
      </c>
      <c r="E578" s="6" t="s">
        <v>1872</v>
      </c>
    </row>
    <row r="579" spans="1:5" ht="19.95" customHeight="1">
      <c r="A579" s="6" t="s">
        <v>1873</v>
      </c>
      <c r="B579" s="5" t="s">
        <v>608</v>
      </c>
      <c r="C579" s="4" t="s">
        <v>2630</v>
      </c>
      <c r="D579" s="3" t="s">
        <v>609</v>
      </c>
      <c r="E579" s="6" t="s">
        <v>1873</v>
      </c>
    </row>
    <row r="580" spans="1:5" ht="19.95" customHeight="1">
      <c r="A580" s="6" t="s">
        <v>1874</v>
      </c>
      <c r="B580" s="5" t="s">
        <v>478</v>
      </c>
      <c r="C580" s="4" t="s">
        <v>2202</v>
      </c>
      <c r="D580" s="3" t="s">
        <v>479</v>
      </c>
      <c r="E580" s="6" t="s">
        <v>1874</v>
      </c>
    </row>
    <row r="581" spans="1:5" ht="19.95" customHeight="1">
      <c r="A581" s="6" t="s">
        <v>1875</v>
      </c>
      <c r="B581" s="5" t="s">
        <v>480</v>
      </c>
      <c r="C581" s="4" t="s">
        <v>2631</v>
      </c>
      <c r="D581" s="3" t="s">
        <v>481</v>
      </c>
      <c r="E581" s="6" t="s">
        <v>1875</v>
      </c>
    </row>
    <row r="582" spans="1:5" ht="19.95" customHeight="1">
      <c r="A582" s="6" t="s">
        <v>1876</v>
      </c>
      <c r="B582" s="5" t="s">
        <v>482</v>
      </c>
      <c r="C582" s="4" t="s">
        <v>2203</v>
      </c>
      <c r="D582" s="3" t="s">
        <v>1162</v>
      </c>
      <c r="E582" s="6" t="s">
        <v>1876</v>
      </c>
    </row>
    <row r="583" spans="1:5" ht="19.95" customHeight="1">
      <c r="A583" s="6" t="s">
        <v>1877</v>
      </c>
      <c r="B583" s="5" t="s">
        <v>1046</v>
      </c>
      <c r="C583" s="4" t="s">
        <v>2632</v>
      </c>
      <c r="D583" s="3" t="s">
        <v>483</v>
      </c>
      <c r="E583" s="6" t="s">
        <v>1877</v>
      </c>
    </row>
    <row r="584" spans="1:5" ht="19.95" customHeight="1">
      <c r="A584" s="6" t="s">
        <v>1878</v>
      </c>
      <c r="B584" s="5" t="s">
        <v>484</v>
      </c>
      <c r="C584" s="4" t="s">
        <v>2633</v>
      </c>
      <c r="D584" s="3" t="s">
        <v>485</v>
      </c>
      <c r="E584" s="6" t="s">
        <v>1878</v>
      </c>
    </row>
    <row r="585" spans="1:5" ht="19.95" customHeight="1">
      <c r="A585" s="6" t="s">
        <v>1879</v>
      </c>
      <c r="B585" s="5" t="s">
        <v>486</v>
      </c>
      <c r="C585" s="4" t="s">
        <v>2204</v>
      </c>
      <c r="D585" s="3" t="s">
        <v>487</v>
      </c>
      <c r="E585" s="6" t="s">
        <v>1879</v>
      </c>
    </row>
    <row r="586" spans="1:5" ht="19.95" customHeight="1">
      <c r="A586" s="6" t="s">
        <v>1880</v>
      </c>
      <c r="B586" s="5" t="s">
        <v>691</v>
      </c>
      <c r="C586" s="4" t="s">
        <v>2205</v>
      </c>
      <c r="D586" s="3" t="s">
        <v>692</v>
      </c>
      <c r="E586" s="6" t="s">
        <v>1880</v>
      </c>
    </row>
    <row r="587" spans="1:5" ht="19.95" customHeight="1">
      <c r="A587" s="6" t="s">
        <v>1881</v>
      </c>
      <c r="B587" s="5" t="s">
        <v>610</v>
      </c>
      <c r="C587" s="4" t="s">
        <v>2635</v>
      </c>
      <c r="D587" s="3" t="s">
        <v>611</v>
      </c>
      <c r="E587" s="6" t="s">
        <v>1881</v>
      </c>
    </row>
    <row r="588" spans="1:5" ht="19.95" customHeight="1">
      <c r="A588" s="6" t="s">
        <v>1882</v>
      </c>
      <c r="B588" s="5" t="s">
        <v>1047</v>
      </c>
      <c r="C588" s="4" t="s">
        <v>2636</v>
      </c>
      <c r="D588" s="3" t="s">
        <v>769</v>
      </c>
      <c r="E588" s="6" t="s">
        <v>1882</v>
      </c>
    </row>
    <row r="589" spans="1:5" ht="19.95" customHeight="1">
      <c r="A589" s="6" t="s">
        <v>1883</v>
      </c>
      <c r="B589" s="5" t="s">
        <v>1048</v>
      </c>
      <c r="C589" s="4" t="s">
        <v>2637</v>
      </c>
      <c r="D589" s="3" t="s">
        <v>488</v>
      </c>
      <c r="E589" s="6" t="s">
        <v>1883</v>
      </c>
    </row>
    <row r="590" spans="1:5" ht="19.95" customHeight="1">
      <c r="A590" s="6" t="s">
        <v>1884</v>
      </c>
      <c r="B590" s="5" t="s">
        <v>489</v>
      </c>
      <c r="C590" s="4" t="s">
        <v>2638</v>
      </c>
      <c r="D590" s="3" t="s">
        <v>678</v>
      </c>
      <c r="E590" s="6" t="s">
        <v>1884</v>
      </c>
    </row>
    <row r="591" spans="1:5" ht="19.95" customHeight="1">
      <c r="A591" s="6" t="s">
        <v>1885</v>
      </c>
      <c r="B591" s="5" t="s">
        <v>612</v>
      </c>
      <c r="C591" s="4" t="s">
        <v>2639</v>
      </c>
      <c r="D591" s="3" t="s">
        <v>613</v>
      </c>
      <c r="E591" s="6" t="s">
        <v>1885</v>
      </c>
    </row>
    <row r="592" spans="1:5" ht="19.95" customHeight="1">
      <c r="A592" s="6" t="s">
        <v>1886</v>
      </c>
      <c r="B592" s="5" t="s">
        <v>490</v>
      </c>
      <c r="C592" s="4" t="s">
        <v>2640</v>
      </c>
      <c r="D592" s="3" t="s">
        <v>491</v>
      </c>
      <c r="E592" s="6" t="s">
        <v>1886</v>
      </c>
    </row>
    <row r="593" spans="1:5" ht="19.95" customHeight="1">
      <c r="A593" s="6" t="s">
        <v>1887</v>
      </c>
      <c r="B593" s="5" t="s">
        <v>492</v>
      </c>
      <c r="C593" s="4" t="s">
        <v>2641</v>
      </c>
      <c r="D593" s="3" t="s">
        <v>493</v>
      </c>
      <c r="E593" s="6" t="s">
        <v>1887</v>
      </c>
    </row>
    <row r="594" spans="1:5" ht="19.95" customHeight="1">
      <c r="A594" s="6" t="s">
        <v>1888</v>
      </c>
      <c r="B594" s="5" t="s">
        <v>614</v>
      </c>
      <c r="C594" s="4" t="s">
        <v>2206</v>
      </c>
      <c r="D594" s="3" t="s">
        <v>615</v>
      </c>
      <c r="E594" s="6" t="s">
        <v>1888</v>
      </c>
    </row>
    <row r="595" spans="1:5" ht="19.95" customHeight="1">
      <c r="A595" s="6" t="s">
        <v>1889</v>
      </c>
      <c r="B595" s="5" t="s">
        <v>1049</v>
      </c>
      <c r="C595" s="4" t="s">
        <v>2643</v>
      </c>
      <c r="D595" s="3" t="s">
        <v>494</v>
      </c>
      <c r="E595" s="6" t="s">
        <v>1889</v>
      </c>
    </row>
    <row r="596" spans="1:5" ht="19.95" customHeight="1">
      <c r="A596" s="6" t="s">
        <v>1890</v>
      </c>
      <c r="B596" s="5" t="s">
        <v>495</v>
      </c>
      <c r="C596" s="4" t="s">
        <v>2642</v>
      </c>
      <c r="D596" s="3" t="s">
        <v>496</v>
      </c>
      <c r="E596" s="6" t="s">
        <v>1890</v>
      </c>
    </row>
    <row r="597" spans="1:5" ht="19.95" customHeight="1">
      <c r="A597" s="6" t="s">
        <v>1891</v>
      </c>
      <c r="B597" s="5" t="s">
        <v>497</v>
      </c>
      <c r="C597" s="4" t="s">
        <v>2644</v>
      </c>
      <c r="D597" s="3" t="s">
        <v>498</v>
      </c>
      <c r="E597" s="6" t="s">
        <v>1891</v>
      </c>
    </row>
    <row r="598" spans="1:5" ht="19.95" customHeight="1">
      <c r="A598" s="6" t="s">
        <v>1892</v>
      </c>
      <c r="B598" s="5" t="s">
        <v>1050</v>
      </c>
      <c r="C598" s="4" t="s">
        <v>2645</v>
      </c>
      <c r="D598" s="3" t="s">
        <v>1990</v>
      </c>
      <c r="E598" s="6" t="s">
        <v>1892</v>
      </c>
    </row>
    <row r="599" spans="1:5" ht="19.95" customHeight="1">
      <c r="A599" s="6" t="s">
        <v>1893</v>
      </c>
      <c r="B599" s="5" t="s">
        <v>499</v>
      </c>
      <c r="C599" s="4" t="s">
        <v>2646</v>
      </c>
      <c r="D599" s="3" t="s">
        <v>500</v>
      </c>
      <c r="E599" s="6" t="s">
        <v>1893</v>
      </c>
    </row>
    <row r="600" spans="1:5" ht="19.95" customHeight="1">
      <c r="A600" s="6" t="s">
        <v>1894</v>
      </c>
      <c r="B600" s="5" t="s">
        <v>1051</v>
      </c>
      <c r="C600" s="4" t="s">
        <v>2647</v>
      </c>
      <c r="D600" s="3" t="s">
        <v>1990</v>
      </c>
      <c r="E600" s="6" t="s">
        <v>1894</v>
      </c>
    </row>
    <row r="601" spans="1:5" ht="19.95" customHeight="1">
      <c r="A601" s="6" t="s">
        <v>1895</v>
      </c>
      <c r="B601" s="5" t="s">
        <v>1052</v>
      </c>
      <c r="C601" s="4" t="s">
        <v>2648</v>
      </c>
      <c r="D601" s="3" t="s">
        <v>1990</v>
      </c>
      <c r="E601" s="6" t="s">
        <v>1895</v>
      </c>
    </row>
    <row r="602" spans="1:5" ht="19.95" customHeight="1">
      <c r="A602" s="6" t="s">
        <v>1896</v>
      </c>
      <c r="B602" s="5" t="s">
        <v>693</v>
      </c>
      <c r="C602" s="4" t="s">
        <v>2207</v>
      </c>
      <c r="D602" s="3" t="s">
        <v>679</v>
      </c>
      <c r="E602" s="6" t="s">
        <v>1896</v>
      </c>
    </row>
    <row r="603" spans="1:5" ht="19.95" customHeight="1">
      <c r="A603" s="6" t="s">
        <v>1897</v>
      </c>
      <c r="B603" s="5" t="s">
        <v>616</v>
      </c>
      <c r="C603" s="4" t="s">
        <v>2208</v>
      </c>
      <c r="D603" s="3" t="s">
        <v>617</v>
      </c>
      <c r="E603" s="6" t="s">
        <v>1897</v>
      </c>
    </row>
    <row r="604" spans="1:5" ht="19.95" customHeight="1">
      <c r="A604" s="6" t="s">
        <v>1898</v>
      </c>
      <c r="B604" s="5" t="s">
        <v>501</v>
      </c>
      <c r="C604" s="4" t="s">
        <v>2649</v>
      </c>
      <c r="D604" s="3" t="s">
        <v>502</v>
      </c>
      <c r="E604" s="6" t="s">
        <v>1898</v>
      </c>
    </row>
  </sheetData>
  <autoFilter ref="A1:D604" xr:uid="{90031FEE-C6E2-5642-9515-250E318A3ED6}"/>
  <phoneticPr fontId="2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アノテーションリスト</vt:lpstr>
      <vt:lpstr>デモデータ</vt:lpstr>
      <vt:lpstr>Volcano Plot (2群のみ)</vt:lpstr>
      <vt:lpstr>PCA</vt:lpstr>
      <vt:lpstr>BRITE</vt:lpstr>
      <vt:lpstr>Pathway</vt:lpstr>
      <vt:lpstr>LCMS</vt:lpstr>
      <vt:lpstr>GCMS</vt:lpstr>
      <vt:lpstr>IROA</vt:lpstr>
      <vt:lpstr>IROA!_5_Methyltetrahydrofolic_acid_disodium_salt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Sasha</dc:creator>
  <cp:lastModifiedBy>Ike</cp:lastModifiedBy>
  <dcterms:created xsi:type="dcterms:W3CDTF">2014-10-28T12:47:16Z</dcterms:created>
  <dcterms:modified xsi:type="dcterms:W3CDTF">2021-09-14T03:33:46Z</dcterms:modified>
</cp:coreProperties>
</file>